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tinasever\AppData\Local\Microsoft\Windows\INetCache\Content.Outlook\7S15ZH1S\"/>
    </mc:Choice>
  </mc:AlternateContent>
  <xr:revisionPtr revIDLastSave="0" documentId="13_ncr:1_{46BD31A4-4946-47A1-897B-B79A14E851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L69" i="1"/>
  <c r="J69" i="1"/>
  <c r="K69" i="1" s="1"/>
  <c r="M69" i="1" s="1"/>
  <c r="M68" i="1"/>
  <c r="L68" i="1"/>
  <c r="J68" i="1"/>
  <c r="K68" i="1"/>
  <c r="K67" i="1"/>
  <c r="M67" i="1" s="1"/>
  <c r="J67" i="1"/>
  <c r="L67" i="1"/>
  <c r="L21" i="1"/>
  <c r="L20" i="1"/>
  <c r="J21" i="1"/>
  <c r="K21" i="1" s="1"/>
  <c r="M21" i="1" s="1"/>
  <c r="J20" i="1"/>
  <c r="J87" i="1" l="1"/>
  <c r="K87" i="1" s="1"/>
  <c r="M87" i="1" s="1"/>
  <c r="L42" i="1"/>
  <c r="J42" i="1"/>
  <c r="K42" i="1" s="1"/>
  <c r="M42" i="1" s="1"/>
  <c r="J46" i="1"/>
  <c r="K46" i="1" s="1"/>
  <c r="M46" i="1" s="1"/>
  <c r="J52" i="1"/>
  <c r="K52" i="1" s="1"/>
  <c r="M52" i="1" s="1"/>
  <c r="J64" i="1"/>
  <c r="K64" i="1" s="1"/>
  <c r="M64" i="1" s="1"/>
  <c r="J95" i="1"/>
  <c r="K95" i="1" s="1"/>
  <c r="M95" i="1" s="1"/>
  <c r="L95" i="1"/>
  <c r="J94" i="1"/>
  <c r="K94" i="1" s="1"/>
  <c r="M94" i="1" s="1"/>
  <c r="L94" i="1"/>
  <c r="J93" i="1"/>
  <c r="K93" i="1" s="1"/>
  <c r="M93" i="1" s="1"/>
  <c r="L93" i="1"/>
  <c r="L87" i="1"/>
  <c r="L46" i="1"/>
  <c r="J86" i="1"/>
  <c r="K86" i="1" s="1"/>
  <c r="M86" i="1" s="1"/>
  <c r="J88" i="1"/>
  <c r="K88" i="1" s="1"/>
  <c r="L27" i="1"/>
  <c r="L28" i="1"/>
  <c r="L29" i="1"/>
  <c r="L30" i="1"/>
  <c r="J27" i="1"/>
  <c r="K27" i="1" s="1"/>
  <c r="M27" i="1" s="1"/>
  <c r="J28" i="1"/>
  <c r="K28" i="1" s="1"/>
  <c r="M28" i="1" s="1"/>
  <c r="J29" i="1"/>
  <c r="K29" i="1" s="1"/>
  <c r="M29" i="1" s="1"/>
  <c r="J30" i="1"/>
  <c r="K30" i="1" s="1"/>
  <c r="M30" i="1" s="1"/>
  <c r="J90" i="1"/>
  <c r="K90" i="1" s="1"/>
  <c r="M90" i="1" s="1"/>
  <c r="J91" i="1"/>
  <c r="K91" i="1" s="1"/>
  <c r="M91" i="1" s="1"/>
  <c r="J92" i="1"/>
  <c r="K92" i="1" s="1"/>
  <c r="M92" i="1" s="1"/>
  <c r="L91" i="1"/>
  <c r="L86" i="1"/>
  <c r="L90" i="1"/>
  <c r="L92" i="1"/>
  <c r="J89" i="1"/>
  <c r="K89" i="1" s="1"/>
  <c r="M89" i="1" s="1"/>
  <c r="L89" i="1"/>
  <c r="L88" i="1"/>
  <c r="J85" i="1"/>
  <c r="K85" i="1" s="1"/>
  <c r="M85" i="1" s="1"/>
  <c r="J83" i="1"/>
  <c r="K83" i="1" s="1"/>
  <c r="M83" i="1" s="1"/>
  <c r="L85" i="1"/>
  <c r="L52" i="1"/>
  <c r="L83" i="1"/>
  <c r="J70" i="1"/>
  <c r="K70" i="1" s="1"/>
  <c r="M70" i="1" s="1"/>
  <c r="J59" i="1"/>
  <c r="K59" i="1" s="1"/>
  <c r="M59" i="1" s="1"/>
  <c r="J60" i="1"/>
  <c r="K60" i="1" s="1"/>
  <c r="M60" i="1" s="1"/>
  <c r="J78" i="1"/>
  <c r="K78" i="1" s="1"/>
  <c r="M78" i="1" s="1"/>
  <c r="J79" i="1"/>
  <c r="K79" i="1" s="1"/>
  <c r="M79" i="1" s="1"/>
  <c r="J80" i="1"/>
  <c r="K80" i="1" s="1"/>
  <c r="M80" i="1" s="1"/>
  <c r="J81" i="1"/>
  <c r="K81" i="1" s="1"/>
  <c r="M81" i="1" s="1"/>
  <c r="J82" i="1"/>
  <c r="K82" i="1" s="1"/>
  <c r="M82" i="1" s="1"/>
  <c r="J84" i="1"/>
  <c r="K84" i="1" s="1"/>
  <c r="M84" i="1" s="1"/>
  <c r="J96" i="1"/>
  <c r="K96" i="1" s="1"/>
  <c r="M96" i="1" s="1"/>
  <c r="L82" i="1"/>
  <c r="L81" i="1"/>
  <c r="L60" i="1"/>
  <c r="L59" i="1"/>
  <c r="L70" i="1"/>
  <c r="L64" i="1"/>
  <c r="L79" i="1"/>
  <c r="L84" i="1"/>
  <c r="L78" i="1"/>
  <c r="L80" i="1"/>
  <c r="J74" i="1"/>
  <c r="K74" i="1" s="1"/>
  <c r="M74" i="1" s="1"/>
  <c r="J76" i="1"/>
  <c r="K76" i="1" s="1"/>
  <c r="M76" i="1" s="1"/>
  <c r="J77" i="1"/>
  <c r="K77" i="1" s="1"/>
  <c r="M77" i="1" s="1"/>
  <c r="L77" i="1"/>
  <c r="M88" i="1" l="1"/>
  <c r="L76" i="1"/>
  <c r="L74" i="1"/>
  <c r="J71" i="1"/>
  <c r="K71" i="1" s="1"/>
  <c r="M71" i="1" s="1"/>
  <c r="J72" i="1"/>
  <c r="K72" i="1" s="1"/>
  <c r="M72" i="1" s="1"/>
  <c r="J73" i="1"/>
  <c r="K73" i="1" s="1"/>
  <c r="M73" i="1" s="1"/>
  <c r="L73" i="1"/>
  <c r="J56" i="1"/>
  <c r="K56" i="1" s="1"/>
  <c r="M56" i="1" s="1"/>
  <c r="L56" i="1"/>
  <c r="L72" i="1"/>
  <c r="L71" i="1"/>
  <c r="L22" i="1"/>
  <c r="J22" i="1"/>
  <c r="K22" i="1" s="1"/>
  <c r="M22" i="1" s="1"/>
  <c r="J49" i="1" l="1"/>
  <c r="K49" i="1" s="1"/>
  <c r="M49" i="1" s="1"/>
  <c r="L49" i="1"/>
  <c r="J34" i="1"/>
  <c r="K34" i="1" s="1"/>
  <c r="M34" i="1" s="1"/>
  <c r="J35" i="1"/>
  <c r="K35" i="1" s="1"/>
  <c r="M35" i="1" s="1"/>
  <c r="L35" i="1"/>
  <c r="J55" i="1"/>
  <c r="K55" i="1" s="1"/>
  <c r="M55" i="1" s="1"/>
  <c r="J57" i="1"/>
  <c r="K57" i="1" s="1"/>
  <c r="M57" i="1" s="1"/>
  <c r="J58" i="1"/>
  <c r="K58" i="1" s="1"/>
  <c r="M58" i="1" s="1"/>
  <c r="L58" i="1"/>
  <c r="L57" i="1"/>
  <c r="L55" i="1"/>
  <c r="J63" i="1"/>
  <c r="K63" i="1" s="1"/>
  <c r="M63" i="1" s="1"/>
  <c r="L63" i="1"/>
  <c r="J62" i="1"/>
  <c r="K62" i="1" s="1"/>
  <c r="M62" i="1" s="1"/>
  <c r="L62" i="1"/>
  <c r="J54" i="1"/>
  <c r="K54" i="1" s="1"/>
  <c r="M54" i="1" s="1"/>
  <c r="L54" i="1"/>
  <c r="L61" i="1"/>
  <c r="L65" i="1"/>
  <c r="L66" i="1"/>
  <c r="J61" i="1"/>
  <c r="K61" i="1" s="1"/>
  <c r="M61" i="1" s="1"/>
  <c r="J65" i="1"/>
  <c r="K65" i="1" s="1"/>
  <c r="M65" i="1" s="1"/>
  <c r="J66" i="1"/>
  <c r="K66" i="1" s="1"/>
  <c r="M66" i="1" s="1"/>
  <c r="L34" i="1"/>
  <c r="L19" i="1"/>
  <c r="J19" i="1"/>
  <c r="K19" i="1" s="1"/>
  <c r="M19" i="1" s="1"/>
  <c r="J75" i="1"/>
  <c r="K75" i="1" s="1"/>
  <c r="M75" i="1" s="1"/>
  <c r="L75" i="1"/>
  <c r="J53" i="1"/>
  <c r="K53" i="1" s="1"/>
  <c r="M53" i="1" s="1"/>
  <c r="L53" i="1"/>
  <c r="J50" i="1"/>
  <c r="K50" i="1" s="1"/>
  <c r="M50" i="1" s="1"/>
  <c r="J51" i="1"/>
  <c r="K51" i="1" s="1"/>
  <c r="M51" i="1" s="1"/>
  <c r="L51" i="1"/>
  <c r="L50" i="1"/>
  <c r="J48" i="1"/>
  <c r="K48" i="1" s="1"/>
  <c r="M48" i="1" s="1"/>
  <c r="L48" i="1"/>
  <c r="J33" i="1"/>
  <c r="K33" i="1" s="1"/>
  <c r="M33" i="1" s="1"/>
  <c r="L33" i="1"/>
  <c r="L96" i="1" l="1"/>
  <c r="L47" i="1"/>
  <c r="J47" i="1"/>
  <c r="K47" i="1" s="1"/>
  <c r="M47" i="1" s="1"/>
  <c r="L45" i="1"/>
  <c r="J45" i="1"/>
  <c r="K45" i="1" s="1"/>
  <c r="M45" i="1" s="1"/>
  <c r="L44" i="1"/>
  <c r="J44" i="1"/>
  <c r="K44" i="1" s="1"/>
  <c r="M44" i="1" s="1"/>
  <c r="L43" i="1"/>
  <c r="J43" i="1"/>
  <c r="K43" i="1" s="1"/>
  <c r="M43" i="1" s="1"/>
  <c r="L41" i="1"/>
  <c r="J41" i="1"/>
  <c r="K41" i="1" s="1"/>
  <c r="M41" i="1" s="1"/>
  <c r="L40" i="1"/>
  <c r="J40" i="1"/>
  <c r="K40" i="1" s="1"/>
  <c r="M40" i="1" s="1"/>
  <c r="L39" i="1"/>
  <c r="J39" i="1"/>
  <c r="K39" i="1" s="1"/>
  <c r="M39" i="1" s="1"/>
  <c r="L38" i="1"/>
  <c r="J38" i="1"/>
  <c r="K38" i="1" s="1"/>
  <c r="M38" i="1" s="1"/>
  <c r="L37" i="1"/>
  <c r="J37" i="1"/>
  <c r="K37" i="1" s="1"/>
  <c r="M37" i="1" s="1"/>
  <c r="L36" i="1"/>
  <c r="J36" i="1"/>
  <c r="K36" i="1" s="1"/>
  <c r="M36" i="1" s="1"/>
  <c r="L32" i="1"/>
  <c r="J32" i="1"/>
  <c r="K32" i="1" s="1"/>
  <c r="M32" i="1" s="1"/>
  <c r="L31" i="1"/>
  <c r="J31" i="1"/>
  <c r="K31" i="1" s="1"/>
  <c r="M31" i="1" s="1"/>
  <c r="L26" i="1"/>
  <c r="J26" i="1"/>
  <c r="K26" i="1" s="1"/>
  <c r="M26" i="1" s="1"/>
  <c r="L25" i="1"/>
  <c r="J25" i="1"/>
  <c r="K25" i="1" s="1"/>
  <c r="M25" i="1" s="1"/>
  <c r="L24" i="1"/>
  <c r="J24" i="1"/>
  <c r="K24" i="1" s="1"/>
  <c r="M24" i="1" s="1"/>
  <c r="L23" i="1"/>
  <c r="J23" i="1"/>
  <c r="K23" i="1" s="1"/>
  <c r="M23" i="1" s="1"/>
  <c r="K20" i="1"/>
  <c r="M20" i="1" s="1"/>
  <c r="L18" i="1"/>
  <c r="M18" i="1"/>
  <c r="M97" i="1" l="1"/>
  <c r="L97" i="1"/>
</calcChain>
</file>

<file path=xl/sharedStrings.xml><?xml version="1.0" encoding="utf-8"?>
<sst xmlns="http://schemas.openxmlformats.org/spreadsheetml/2006/main" count="273" uniqueCount="216">
  <si>
    <t>Ponudnik:</t>
  </si>
  <si>
    <t xml:space="preserve">transakcijski račun: </t>
  </si>
  <si>
    <t>davčna številka:</t>
  </si>
  <si>
    <t xml:space="preserve">Naročnik: </t>
  </si>
  <si>
    <t>naziv: Center šolskih in obšolskih dejavnosti</t>
  </si>
  <si>
    <t>transakcijski račun: SI56 0110 0603 0715 849</t>
  </si>
  <si>
    <t>naslov: Frankopanska ulica 9, 1000 Ljubljana</t>
  </si>
  <si>
    <t>davčna številka: 89446046</t>
  </si>
  <si>
    <t>ZAHTEVE NAROČNIKA</t>
  </si>
  <si>
    <t>PODATKI O PONUJENEM IZDELKU</t>
  </si>
  <si>
    <t>VREDNOST PONUDBE</t>
  </si>
  <si>
    <t>zap. št.</t>
  </si>
  <si>
    <t>izdelek</t>
  </si>
  <si>
    <t>ocenjena količina</t>
  </si>
  <si>
    <t>enota mere (EnM)</t>
  </si>
  <si>
    <t>trgovsko ime / naziv izdelka in proizvajalec</t>
  </si>
  <si>
    <t>pakiranje ponujenega izdelka</t>
  </si>
  <si>
    <t>cena glede na ponujeno pakiranje v EUR brez DDV</t>
  </si>
  <si>
    <t>izhodiščna cena na enoto mere  v EUR (brez DDV)</t>
  </si>
  <si>
    <t>davek v %</t>
  </si>
  <si>
    <t>davek v EUR</t>
  </si>
  <si>
    <t>končna cena na enoto mere v EUR (z DDV)</t>
  </si>
  <si>
    <t>SKUPAJ cena za ocenjeno količino v EUR brez DDV</t>
  </si>
  <si>
    <t>SKUPAJ cena za ocenjeno količino v EUR z DDV</t>
  </si>
  <si>
    <r>
      <t xml:space="preserve">11 </t>
    </r>
    <r>
      <rPr>
        <sz val="8"/>
        <rFont val="Tahoma"/>
        <family val="2"/>
        <charset val="238"/>
      </rPr>
      <t>(8+10)</t>
    </r>
  </si>
  <si>
    <r>
      <t xml:space="preserve">12 </t>
    </r>
    <r>
      <rPr>
        <sz val="8"/>
        <rFont val="Tahoma"/>
        <family val="2"/>
        <charset val="238"/>
      </rPr>
      <t>(3x8)</t>
    </r>
  </si>
  <si>
    <r>
      <t xml:space="preserve">13 </t>
    </r>
    <r>
      <rPr>
        <sz val="8"/>
        <rFont val="Tahoma"/>
        <family val="2"/>
        <charset val="238"/>
      </rPr>
      <t>(3x11)</t>
    </r>
  </si>
  <si>
    <t>1.</t>
  </si>
  <si>
    <t>1 paket (100 listov)</t>
  </si>
  <si>
    <t>2.</t>
  </si>
  <si>
    <t>3.</t>
  </si>
  <si>
    <t>1 paket (100 žepkov)</t>
  </si>
  <si>
    <t>4.</t>
  </si>
  <si>
    <t>5.</t>
  </si>
  <si>
    <t>6.</t>
  </si>
  <si>
    <t>1 zavitek (50 map)</t>
  </si>
  <si>
    <t>7.</t>
  </si>
  <si>
    <t>kos</t>
  </si>
  <si>
    <t>8.</t>
  </si>
  <si>
    <t>9.</t>
  </si>
  <si>
    <t>10.</t>
  </si>
  <si>
    <t>11.</t>
  </si>
  <si>
    <t>1 paket (125 listov)</t>
  </si>
  <si>
    <t>12.</t>
  </si>
  <si>
    <t>13.</t>
  </si>
  <si>
    <t>14.</t>
  </si>
  <si>
    <t>15.</t>
  </si>
  <si>
    <t>16.</t>
  </si>
  <si>
    <t>Folija za spiralno vezavo IBICO ali enakovredno - paket</t>
  </si>
  <si>
    <t>paket (100 listov)</t>
  </si>
  <si>
    <t>17.</t>
  </si>
  <si>
    <t>Karton za spiralno vezavo - paket</t>
  </si>
  <si>
    <t>18.</t>
  </si>
  <si>
    <t>19.</t>
  </si>
  <si>
    <t>kpl</t>
  </si>
  <si>
    <t>20.</t>
  </si>
  <si>
    <t>Papir IQ color A4 / 80 g MIX intensive - paket (500 listov)</t>
  </si>
  <si>
    <t>paket (500 listov)</t>
  </si>
  <si>
    <t>SKUPAJ VREDNOST za Sukcesivno dobavo pisarniškega materiala za potrebe CŠOD v EUR</t>
  </si>
  <si>
    <t>kraj in datum:_________________________</t>
  </si>
  <si>
    <t>žig</t>
  </si>
  <si>
    <t>podpis odgovorne osebe:</t>
  </si>
  <si>
    <t>PVC mapa U - raster A4 Plastibor ali enakovredno</t>
  </si>
  <si>
    <t>Kemični svinčnik BPGP - 10R - F moder PILOT ali enakovredno</t>
  </si>
  <si>
    <t>Lepilni trak SCOTCH - MAGIC TAPE 3M 19mm x 33m ali enakovredno</t>
  </si>
  <si>
    <t xml:space="preserve">naziv:  </t>
  </si>
  <si>
    <t xml:space="preserve">naslov: </t>
  </si>
  <si>
    <t>Risalni list Muflon A3 format - paket 100 kos</t>
  </si>
  <si>
    <t>Kemični svinčnik BPAB - 25F - L moder PILOT ali enakovredno</t>
  </si>
  <si>
    <t>Kreda bela okrogla 100/1</t>
  </si>
  <si>
    <t>škatla</t>
  </si>
  <si>
    <t>Kreda barvna okrogla 100/1</t>
  </si>
  <si>
    <t>Tuba</t>
  </si>
  <si>
    <t>Rola termo 80x50 x12</t>
  </si>
  <si>
    <t>Kemični svinčnik BXRT- V5 HI-TECHPOINT-V5 Moder PILOT ali enakovredno</t>
  </si>
  <si>
    <t>škatlica</t>
  </si>
  <si>
    <t>Šilček kovinski</t>
  </si>
  <si>
    <t>KOS</t>
  </si>
  <si>
    <t>Copy papir A4 80 g -Plano superior papir ali enakovredno - škatla (2500 listov)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</si>
  <si>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</si>
  <si>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</si>
  <si>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</si>
  <si>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</si>
  <si>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</si>
  <si>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</si>
  <si>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</si>
  <si>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</si>
  <si>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</si>
  <si>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</si>
  <si>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</si>
  <si>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</si>
  <si>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</si>
  <si>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</si>
  <si>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</si>
  <si>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</si>
  <si>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</si>
  <si>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</si>
  <si>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Škarje  21 cm PVC ročaj</t>
  </si>
  <si>
    <t>Razpenjač</t>
  </si>
  <si>
    <t>grt</t>
  </si>
  <si>
    <t>39.</t>
  </si>
  <si>
    <t>40.</t>
  </si>
  <si>
    <t>41.</t>
  </si>
  <si>
    <t>42.</t>
  </si>
  <si>
    <t>43.</t>
  </si>
  <si>
    <t>Lepilo UHU tuba 35 ml ali enakovredno</t>
  </si>
  <si>
    <t>Sekundno lepilo UHU  ali enakovredno</t>
  </si>
  <si>
    <t>Suhe barvice Giotto 12/1 ali enakovredno</t>
  </si>
  <si>
    <t>Flumastri Giotto Turbo maxi 12/1 ali enakovredno</t>
  </si>
  <si>
    <t>Sponke papirne št. 2, 25 mm (100/1)</t>
  </si>
  <si>
    <t>Lepilo UHU stick  ali enakovredno</t>
  </si>
  <si>
    <t>Navadni svinčnik HB staedtler z radirko ali enakovredno</t>
  </si>
  <si>
    <t>Mapa prešpan s klapo A4</t>
  </si>
  <si>
    <t>Mapa PP A4 s kovin.sponko</t>
  </si>
  <si>
    <t>Oglje v palčkah 6/1</t>
  </si>
  <si>
    <t>Podajalec za lepilni trak</t>
  </si>
  <si>
    <t>Tablica (trda podloga) A4 PVC</t>
  </si>
  <si>
    <t>Zvezek A4 trde platnice črtast</t>
  </si>
  <si>
    <t>Zvezek A5 trde platnice črtast</t>
  </si>
  <si>
    <t>Kreda cestna v lončku barvna 20/1</t>
  </si>
  <si>
    <t>lonček</t>
  </si>
  <si>
    <t>1000 ml</t>
  </si>
  <si>
    <t>Šeleshamer B1 različne barve</t>
  </si>
  <si>
    <t>Ločilni karton - listi A4 10 / 1 različne barve</t>
  </si>
  <si>
    <t>Ločilni karton - listi 230 x 160,  10 / 1 različne barve</t>
  </si>
  <si>
    <t>Ločilni karton - listi 230 x 100,  10 / 1 različne barve</t>
  </si>
  <si>
    <t xml:space="preserve">Ravnilo PVC 40 cm </t>
  </si>
  <si>
    <t>Specialni risalni A4 bel 200g 200/1</t>
  </si>
  <si>
    <t>zavitek</t>
  </si>
  <si>
    <t>Akrilna barva, različne barve</t>
  </si>
  <si>
    <t>225ml</t>
  </si>
  <si>
    <t>Krep papir različne barve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</si>
  <si>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</si>
  <si>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</si>
  <si>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</si>
  <si>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</si>
  <si>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</si>
  <si>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</si>
  <si>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</si>
  <si>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</si>
  <si>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</si>
  <si>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</si>
  <si>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</si>
  <si>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</si>
  <si>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</si>
  <si>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</si>
  <si>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</si>
  <si>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</si>
  <si>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</si>
  <si>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</si>
  <si>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</si>
  <si>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</si>
  <si>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</si>
  <si>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</si>
  <si>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</si>
  <si>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</si>
  <si>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</si>
  <si>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</si>
  <si>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</si>
  <si>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</si>
  <si>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Čopici različnih dimenzij</t>
  </si>
  <si>
    <t>Tuš črn 20g</t>
  </si>
  <si>
    <t xml:space="preserve">Herbarijska mapa </t>
  </si>
  <si>
    <t>kg</t>
  </si>
  <si>
    <t>72.</t>
  </si>
  <si>
    <t>73.</t>
  </si>
  <si>
    <t>74.</t>
  </si>
  <si>
    <t>75.</t>
  </si>
  <si>
    <t xml:space="preserve">  PREDRAČUN</t>
  </si>
  <si>
    <t xml:space="preserve">po seznamu artiklov za Sukcesivno dobavo pisarniškega materiala za potrebe  CŠOD </t>
  </si>
  <si>
    <t xml:space="preserve">Papir plano superior copy A4 100 g ali enakovredno </t>
  </si>
  <si>
    <t>Risalni list Muflon A4 format - paket 100 kos (200g)</t>
  </si>
  <si>
    <t xml:space="preserve">      . </t>
  </si>
  <si>
    <t xml:space="preserve">Papir plano superior copy A4 160 g ali enakovredno </t>
  </si>
  <si>
    <t>1 paket (250 listov)</t>
  </si>
  <si>
    <r>
      <t>Folija za plastificiranje IBICO A3 - 125 MICRON - paket 100</t>
    </r>
    <r>
      <rPr>
        <sz val="11"/>
        <color indexed="10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žepkov</t>
    </r>
    <r>
      <rPr>
        <sz val="11"/>
        <color theme="1"/>
        <rFont val="Arial Narrow"/>
        <family val="2"/>
        <charset val="238"/>
      </rPr>
      <t xml:space="preserve"> ali enakovredno</t>
    </r>
  </si>
  <si>
    <t>Folija za plastificiranje IBICO A4 - 125 MICRON - paket 100 žepkov ali enakovredno</t>
  </si>
  <si>
    <t>Folija za plastificiranje IBICO A5 - 125 MICRON - paket 100 žepkov ali enakovredno</t>
  </si>
  <si>
    <t>Mapa PP A4 z elastiko in zavihki</t>
  </si>
  <si>
    <t>1 škatla (5 paketov po 500 listov)</t>
  </si>
  <si>
    <t>Kemični svinčnik cello jotdot moder ali enakovredno</t>
  </si>
  <si>
    <t>Registrator A4 v škatli - širok REDOLJUB ali enakovredno</t>
  </si>
  <si>
    <t>Registrator A4 v škatli- ozek REDOLJUB ali enakovredno</t>
  </si>
  <si>
    <t>Papir MARMOR A4 list 90 g LAGUNA FAVINI SORT - paket 125 listov ali enakovredno</t>
  </si>
  <si>
    <t>Goba magnetna za tablo RIŠI - Briši z zamenljivimi krpicami (14x4)</t>
  </si>
  <si>
    <t>garn. (4/1)</t>
  </si>
  <si>
    <t>Flomastri za tablo RIŠI - Briši - kpl (4 barve)</t>
  </si>
  <si>
    <t>Barvna samolepilna kocka POST IT- 450 lističev (75x75mm) ali enakovredno</t>
  </si>
  <si>
    <t>Označevalci POST IT (4X35)  ali enakovredno</t>
  </si>
  <si>
    <t>Lepilo Mekol tuba 500g  ali enakovredno</t>
  </si>
  <si>
    <t>Spenjač klešče Primula 12  ali enakovredno</t>
  </si>
  <si>
    <t>Sponke palične za spenjač primula 12  ali enakovredno</t>
  </si>
  <si>
    <t>Tehnični svinčnik staedtler  ali enakovredno</t>
  </si>
  <si>
    <t>Šestilo Staedtler Basic  ali enakovredno</t>
  </si>
  <si>
    <t>Marker staedtler črn Lumcolour F ali enakovredno</t>
  </si>
  <si>
    <t>Tekstmarker staedtler različne barve v kompletu (4/1)</t>
  </si>
  <si>
    <t>Korektura edigs miška ali enakovredno</t>
  </si>
  <si>
    <t>Korektura edigs ali enakovredno</t>
  </si>
  <si>
    <t>Lepilo pattex pso12 vložki 200g 10/1 ali enakovredno</t>
  </si>
  <si>
    <t>Risalni žebljički  Niko št. 4 100/1 ali enakovredno</t>
  </si>
  <si>
    <t>Tempera AERO liter, različne barve ali enakovredno</t>
  </si>
  <si>
    <t>Etikete Avery različnih dimenzij ali enakovredno</t>
  </si>
  <si>
    <t>Škatla (1000 kos)</t>
  </si>
  <si>
    <t>Kuverta ABD LO SI 110X230, silikonski trak, (amerikanka z levim oknom)</t>
  </si>
  <si>
    <t>Kuverta ABD 110X230, silikonski trak, (amerikanka brez okna)</t>
  </si>
  <si>
    <t xml:space="preserve">Bela kuverta B5, braz okna, silikonski trak 176 x 250mm, 80 g </t>
  </si>
  <si>
    <t>Kuverta C4 BD, silikonski trak,  SI 229X324 90G NK, 1/250</t>
  </si>
  <si>
    <t>Glina 1kg</t>
  </si>
  <si>
    <t>priponka za ime Durable 60x90 20/1 ali enakovredno</t>
  </si>
  <si>
    <t>76.</t>
  </si>
  <si>
    <t>77.</t>
  </si>
  <si>
    <t>78.</t>
  </si>
  <si>
    <t>Mine za tehnični svinčnik staedtler  ali enakovredno 12/1</t>
  </si>
  <si>
    <t xml:space="preserve">Bela kuverta B4,bela, brez okna, silikonski trak, 250 x 353 mm </t>
  </si>
  <si>
    <t>Močnejši magneti različnih dimenzij in barv s fi najmanj 30 mm</t>
  </si>
  <si>
    <t>škatla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</si>
</sst>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"/>
      <name val="Calibri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0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left"/>
    </xf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164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4" fillId="2" borderId="7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1" xfId="0" applyNumberFormat="1" applyFont="1" applyFill="1" applyBorder="1" applyAlignment="1" applyProtection="1">
      <alignment horizontal="left" vertical="center"/>
      <protection locked="0"/>
    </xf>
    <xf numFmtId="164" fontId="4" fillId="2" borderId="33" xfId="0" applyNumberFormat="1" applyFont="1" applyFill="1" applyBorder="1" applyAlignment="1" applyProtection="1">
      <alignment horizontal="right" vertical="center" wrapText="1"/>
      <protection locked="0"/>
    </xf>
    <xf numFmtId="10" fontId="4" fillId="2" borderId="32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/>
      <protection locked="0"/>
    </xf>
    <xf numFmtId="164" fontId="4" fillId="2" borderId="24" xfId="0" applyNumberFormat="1" applyFont="1" applyFill="1" applyBorder="1" applyAlignment="1" applyProtection="1">
      <alignment horizontal="right" vertical="center" wrapText="1"/>
      <protection locked="0"/>
    </xf>
    <xf numFmtId="10" fontId="4" fillId="2" borderId="21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10" fontId="4" fillId="2" borderId="21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22" xfId="0" applyNumberFormat="1" applyFont="1" applyBorder="1" applyAlignment="1" applyProtection="1">
      <alignment horizontal="left" vertical="center" wrapText="1"/>
      <protection locked="0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49" fontId="3" fillId="0" borderId="23" xfId="0" applyNumberFormat="1" applyFont="1" applyBorder="1" applyAlignment="1" applyProtection="1">
      <alignment horizontal="left" vertical="center"/>
      <protection locked="0"/>
    </xf>
    <xf numFmtId="164" fontId="4" fillId="0" borderId="24" xfId="0" applyNumberFormat="1" applyFont="1" applyBorder="1" applyAlignment="1" applyProtection="1">
      <alignment horizontal="right" vertical="center" wrapText="1"/>
      <protection locked="0"/>
    </xf>
    <xf numFmtId="10" fontId="4" fillId="0" borderId="2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3" borderId="32" xfId="2" applyFont="1" applyFill="1" applyBorder="1" applyAlignment="1">
      <alignment horizontal="left"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left" vertical="top" wrapText="1"/>
    </xf>
    <xf numFmtId="3" fontId="4" fillId="2" borderId="30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right" vertical="center" wrapText="1"/>
    </xf>
    <xf numFmtId="4" fontId="4" fillId="2" borderId="21" xfId="0" applyNumberFormat="1" applyFont="1" applyFill="1" applyBorder="1" applyAlignment="1">
      <alignment horizontal="right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0" fontId="9" fillId="0" borderId="21" xfId="0" applyFont="1" applyBorder="1" applyAlignment="1">
      <alignment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top" wrapText="1"/>
    </xf>
    <xf numFmtId="0" fontId="9" fillId="0" borderId="21" xfId="0" applyFont="1" applyBorder="1" applyAlignment="1">
      <alignment horizontal="left" wrapText="1"/>
    </xf>
    <xf numFmtId="3" fontId="4" fillId="0" borderId="21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horizontal="right" vertical="center"/>
    </xf>
    <xf numFmtId="4" fontId="5" fillId="2" borderId="29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</cellXfs>
  <cellStyles count="3">
    <cellStyle name="Excel Built-in Normal" xfId="2" xr:uid="{00000000-0005-0000-0000-000000000000}"/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0"/>
  <sheetViews>
    <sheetView tabSelected="1" workbookViewId="0">
      <selection activeCell="G9" sqref="G9:M9"/>
    </sheetView>
  </sheetViews>
  <sheetFormatPr defaultRowHeight="14.4" x14ac:dyDescent="0.3"/>
  <cols>
    <col min="1" max="1" width="4.44140625" customWidth="1"/>
    <col min="2" max="2" width="28.5546875" customWidth="1"/>
    <col min="3" max="3" width="7.88671875" customWidth="1"/>
    <col min="4" max="4" width="8.5546875" customWidth="1"/>
    <col min="5" max="5" width="15.44140625" customWidth="1"/>
    <col min="6" max="6" width="10" customWidth="1"/>
    <col min="7" max="8" width="11.44140625" customWidth="1"/>
    <col min="9" max="10" width="8" customWidth="1"/>
    <col min="11" max="11" width="10.33203125" customWidth="1"/>
    <col min="12" max="13" width="13" customWidth="1"/>
  </cols>
  <sheetData>
    <row r="3" spans="1:13" x14ac:dyDescent="0.3">
      <c r="A3" s="12" t="s">
        <v>0</v>
      </c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3">
      <c r="A4" s="104" t="s">
        <v>65</v>
      </c>
      <c r="B4" s="104"/>
      <c r="C4" s="104"/>
      <c r="D4" s="104"/>
      <c r="E4" s="104"/>
      <c r="F4" s="15"/>
      <c r="G4" s="104" t="s">
        <v>1</v>
      </c>
      <c r="H4" s="104"/>
      <c r="I4" s="104"/>
      <c r="J4" s="104"/>
      <c r="K4" s="104"/>
      <c r="L4" s="104"/>
      <c r="M4" s="104"/>
    </row>
    <row r="5" spans="1:13" x14ac:dyDescent="0.3">
      <c r="A5" s="99" t="s">
        <v>66</v>
      </c>
      <c r="B5" s="99"/>
      <c r="C5" s="99"/>
      <c r="D5" s="99"/>
      <c r="E5" s="99"/>
      <c r="F5" s="14"/>
      <c r="G5" s="99" t="s">
        <v>2</v>
      </c>
      <c r="H5" s="99"/>
      <c r="I5" s="99"/>
      <c r="J5" s="99"/>
      <c r="K5" s="99"/>
      <c r="L5" s="99"/>
      <c r="M5" s="99"/>
    </row>
    <row r="6" spans="1:13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x14ac:dyDescent="0.3">
      <c r="A7" s="12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3" x14ac:dyDescent="0.3">
      <c r="A8" s="104" t="s">
        <v>4</v>
      </c>
      <c r="B8" s="104"/>
      <c r="C8" s="104"/>
      <c r="D8" s="104"/>
      <c r="E8" s="104"/>
      <c r="F8" s="15"/>
      <c r="G8" s="104" t="s">
        <v>5</v>
      </c>
      <c r="H8" s="104"/>
      <c r="I8" s="104"/>
      <c r="J8" s="104"/>
      <c r="K8" s="104"/>
      <c r="L8" s="104"/>
      <c r="M8" s="104"/>
    </row>
    <row r="9" spans="1:13" x14ac:dyDescent="0.3">
      <c r="A9" s="99" t="s">
        <v>6</v>
      </c>
      <c r="B9" s="99"/>
      <c r="C9" s="99"/>
      <c r="D9" s="99"/>
      <c r="E9" s="99"/>
      <c r="F9" s="14"/>
      <c r="G9" s="99" t="s">
        <v>7</v>
      </c>
      <c r="H9" s="99"/>
      <c r="I9" s="99"/>
      <c r="J9" s="99"/>
      <c r="K9" s="99"/>
      <c r="L9" s="99"/>
      <c r="M9" s="99"/>
    </row>
    <row r="10" spans="1:13" x14ac:dyDescent="0.3">
      <c r="A10" s="1"/>
      <c r="B10" s="2"/>
      <c r="C10" s="3"/>
      <c r="D10" s="4"/>
      <c r="E10" s="5"/>
      <c r="F10" s="5"/>
      <c r="G10" s="2"/>
      <c r="H10" s="5"/>
      <c r="I10" s="5"/>
      <c r="J10" s="5"/>
      <c r="K10" s="5"/>
      <c r="L10" s="5"/>
      <c r="M10" s="6"/>
    </row>
    <row r="11" spans="1:13" x14ac:dyDescent="0.3">
      <c r="A11" s="100" t="s">
        <v>168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x14ac:dyDescent="0.3">
      <c r="A12" s="100" t="s">
        <v>169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 ht="15" thickBot="1" x14ac:dyDescent="0.35">
      <c r="A13" s="4"/>
      <c r="B13" s="6"/>
      <c r="C13" s="7"/>
      <c r="D13" s="1"/>
      <c r="E13" s="6"/>
      <c r="F13" s="6"/>
      <c r="G13" s="6"/>
      <c r="H13" s="6"/>
      <c r="I13" s="6"/>
      <c r="J13" s="6"/>
      <c r="K13" s="6"/>
      <c r="L13" s="6"/>
      <c r="M13" s="8"/>
    </row>
    <row r="14" spans="1:13" ht="15" thickBot="1" x14ac:dyDescent="0.35">
      <c r="A14" s="101" t="s">
        <v>8</v>
      </c>
      <c r="B14" s="102"/>
      <c r="C14" s="102"/>
      <c r="D14" s="102"/>
      <c r="E14" s="101" t="s">
        <v>9</v>
      </c>
      <c r="F14" s="102"/>
      <c r="G14" s="103"/>
      <c r="H14" s="102" t="s">
        <v>10</v>
      </c>
      <c r="I14" s="102"/>
      <c r="J14" s="102"/>
      <c r="K14" s="102"/>
      <c r="L14" s="102"/>
      <c r="M14" s="103"/>
    </row>
    <row r="15" spans="1:13" x14ac:dyDescent="0.3">
      <c r="A15" s="91" t="s">
        <v>11</v>
      </c>
      <c r="B15" s="89" t="s">
        <v>12</v>
      </c>
      <c r="C15" s="93" t="s">
        <v>13</v>
      </c>
      <c r="D15" s="95" t="s">
        <v>14</v>
      </c>
      <c r="E15" s="97" t="s">
        <v>15</v>
      </c>
      <c r="F15" s="89" t="s">
        <v>16</v>
      </c>
      <c r="G15" s="85" t="s">
        <v>17</v>
      </c>
      <c r="H15" s="87" t="s">
        <v>18</v>
      </c>
      <c r="I15" s="89" t="s">
        <v>19</v>
      </c>
      <c r="J15" s="89" t="s">
        <v>20</v>
      </c>
      <c r="K15" s="89" t="s">
        <v>21</v>
      </c>
      <c r="L15" s="89" t="s">
        <v>22</v>
      </c>
      <c r="M15" s="78" t="s">
        <v>23</v>
      </c>
    </row>
    <row r="16" spans="1:13" ht="28.8" customHeight="1" thickBot="1" x14ac:dyDescent="0.35">
      <c r="A16" s="92"/>
      <c r="B16" s="90"/>
      <c r="C16" s="94"/>
      <c r="D16" s="96"/>
      <c r="E16" s="98"/>
      <c r="F16" s="90"/>
      <c r="G16" s="86"/>
      <c r="H16" s="88"/>
      <c r="I16" s="90"/>
      <c r="J16" s="90"/>
      <c r="K16" s="90"/>
      <c r="L16" s="90"/>
      <c r="M16" s="79"/>
    </row>
    <row r="17" spans="1:13" ht="15" thickBot="1" x14ac:dyDescent="0.35">
      <c r="A17" s="41">
        <v>1</v>
      </c>
      <c r="B17" s="42">
        <v>2</v>
      </c>
      <c r="C17" s="43">
        <v>3</v>
      </c>
      <c r="D17" s="44">
        <v>4</v>
      </c>
      <c r="E17" s="45">
        <v>5</v>
      </c>
      <c r="F17" s="46">
        <v>6</v>
      </c>
      <c r="G17" s="47">
        <v>7</v>
      </c>
      <c r="H17" s="48">
        <v>8</v>
      </c>
      <c r="I17" s="46">
        <v>9</v>
      </c>
      <c r="J17" s="46">
        <v>10</v>
      </c>
      <c r="K17" s="46" t="s">
        <v>24</v>
      </c>
      <c r="L17" s="46" t="s">
        <v>25</v>
      </c>
      <c r="M17" s="49" t="s">
        <v>26</v>
      </c>
    </row>
    <row r="18" spans="1:13" ht="27.6" x14ac:dyDescent="0.3">
      <c r="A18" s="50" t="s">
        <v>27</v>
      </c>
      <c r="B18" s="51" t="s">
        <v>67</v>
      </c>
      <c r="C18" s="52">
        <v>35</v>
      </c>
      <c r="D18" s="53" t="s">
        <v>28</v>
      </c>
      <c r="E18" s="18"/>
      <c r="F18" s="19"/>
      <c r="G18" s="20"/>
      <c r="H18" s="21"/>
      <c r="I18" s="22"/>
      <c r="J18" s="54">
        <f t="shared" ref="J18:J24" si="0">H18*I18</f>
        <v>0</v>
      </c>
      <c r="K18" s="55">
        <f t="shared" ref="K18:K24" si="1">H18+J18</f>
        <v>0</v>
      </c>
      <c r="L18" s="55">
        <f t="shared" ref="L18:L24" si="2">C18*H18</f>
        <v>0</v>
      </c>
      <c r="M18" s="56">
        <f t="shared" ref="M18:M24" si="3">C18*K18</f>
        <v>0</v>
      </c>
    </row>
    <row r="19" spans="1:13" ht="27.6" x14ac:dyDescent="0.3">
      <c r="A19" s="57" t="s">
        <v>29</v>
      </c>
      <c r="B19" s="58" t="s">
        <v>171</v>
      </c>
      <c r="C19" s="59">
        <v>35</v>
      </c>
      <c r="D19" s="60" t="s">
        <v>28</v>
      </c>
      <c r="E19" s="23" t="s">
        <v>172</v>
      </c>
      <c r="F19" s="24"/>
      <c r="G19" s="25"/>
      <c r="H19" s="26"/>
      <c r="I19" s="27"/>
      <c r="J19" s="61">
        <f t="shared" si="0"/>
        <v>0</v>
      </c>
      <c r="K19" s="62">
        <f t="shared" si="1"/>
        <v>0</v>
      </c>
      <c r="L19" s="62">
        <f t="shared" si="2"/>
        <v>0</v>
      </c>
      <c r="M19" s="63">
        <f t="shared" si="3"/>
        <v>0</v>
      </c>
    </row>
    <row r="20" spans="1:13" ht="28.2" x14ac:dyDescent="0.3">
      <c r="A20" s="57" t="s">
        <v>30</v>
      </c>
      <c r="B20" s="64" t="s">
        <v>173</v>
      </c>
      <c r="C20" s="65">
        <v>15</v>
      </c>
      <c r="D20" s="60" t="s">
        <v>174</v>
      </c>
      <c r="E20" s="28"/>
      <c r="F20" s="29"/>
      <c r="G20" s="30"/>
      <c r="H20" s="31"/>
      <c r="I20" s="32"/>
      <c r="J20" s="61">
        <f>H20*I20</f>
        <v>0</v>
      </c>
      <c r="K20" s="62">
        <f t="shared" si="1"/>
        <v>0</v>
      </c>
      <c r="L20" s="62">
        <f t="shared" si="2"/>
        <v>0</v>
      </c>
      <c r="M20" s="63">
        <f t="shared" si="3"/>
        <v>0</v>
      </c>
    </row>
    <row r="21" spans="1:13" ht="28.2" x14ac:dyDescent="0.3">
      <c r="A21" s="57" t="s">
        <v>32</v>
      </c>
      <c r="B21" s="64" t="s">
        <v>170</v>
      </c>
      <c r="C21" s="65">
        <v>5</v>
      </c>
      <c r="D21" s="66" t="s">
        <v>174</v>
      </c>
      <c r="E21" s="33"/>
      <c r="F21" s="29"/>
      <c r="G21" s="30"/>
      <c r="H21" s="31"/>
      <c r="I21" s="32"/>
      <c r="J21" s="61">
        <f>H21*I21</f>
        <v>0</v>
      </c>
      <c r="K21" s="62">
        <f t="shared" si="1"/>
        <v>0</v>
      </c>
      <c r="L21" s="62">
        <f t="shared" si="2"/>
        <v>0</v>
      </c>
      <c r="M21" s="63">
        <f t="shared" si="3"/>
        <v>0</v>
      </c>
    </row>
    <row r="22" spans="1:13" ht="41.4" x14ac:dyDescent="0.3">
      <c r="A22" s="57" t="s">
        <v>33</v>
      </c>
      <c r="B22" s="67" t="s">
        <v>78</v>
      </c>
      <c r="C22" s="65">
        <v>280</v>
      </c>
      <c r="D22" s="60" t="s">
        <v>179</v>
      </c>
      <c r="E22" s="33"/>
      <c r="F22" s="29"/>
      <c r="G22" s="30"/>
      <c r="H22" s="31"/>
      <c r="I22" s="32"/>
      <c r="J22" s="61">
        <f t="shared" si="0"/>
        <v>0</v>
      </c>
      <c r="K22" s="62">
        <f t="shared" si="1"/>
        <v>0</v>
      </c>
      <c r="L22" s="62">
        <f t="shared" si="2"/>
        <v>0</v>
      </c>
      <c r="M22" s="63">
        <f t="shared" si="3"/>
        <v>0</v>
      </c>
    </row>
    <row r="23" spans="1:13" ht="42" x14ac:dyDescent="0.3">
      <c r="A23" s="57" t="s">
        <v>34</v>
      </c>
      <c r="B23" s="64" t="s">
        <v>175</v>
      </c>
      <c r="C23" s="65">
        <v>4</v>
      </c>
      <c r="D23" s="60" t="s">
        <v>31</v>
      </c>
      <c r="E23" s="33"/>
      <c r="F23" s="29"/>
      <c r="G23" s="30"/>
      <c r="H23" s="31"/>
      <c r="I23" s="32"/>
      <c r="J23" s="61">
        <f t="shared" si="0"/>
        <v>0</v>
      </c>
      <c r="K23" s="62">
        <f t="shared" si="1"/>
        <v>0</v>
      </c>
      <c r="L23" s="62">
        <f t="shared" si="2"/>
        <v>0</v>
      </c>
      <c r="M23" s="63">
        <f t="shared" si="3"/>
        <v>0</v>
      </c>
    </row>
    <row r="24" spans="1:13" ht="42" x14ac:dyDescent="0.3">
      <c r="A24" s="57" t="s">
        <v>36</v>
      </c>
      <c r="B24" s="64" t="s">
        <v>176</v>
      </c>
      <c r="C24" s="65">
        <v>4</v>
      </c>
      <c r="D24" s="60" t="s">
        <v>31</v>
      </c>
      <c r="E24" s="33"/>
      <c r="F24" s="29"/>
      <c r="G24" s="30"/>
      <c r="H24" s="31"/>
      <c r="I24" s="32"/>
      <c r="J24" s="61">
        <f t="shared" si="0"/>
        <v>0</v>
      </c>
      <c r="K24" s="62">
        <f t="shared" si="1"/>
        <v>0</v>
      </c>
      <c r="L24" s="62">
        <f t="shared" si="2"/>
        <v>0</v>
      </c>
      <c r="M24" s="63">
        <f t="shared" si="3"/>
        <v>0</v>
      </c>
    </row>
    <row r="25" spans="1:13" ht="41.4" x14ac:dyDescent="0.3">
      <c r="A25" s="57" t="s">
        <v>38</v>
      </c>
      <c r="B25" s="67" t="s">
        <v>177</v>
      </c>
      <c r="C25" s="65">
        <v>4</v>
      </c>
      <c r="D25" s="60" t="s">
        <v>31</v>
      </c>
      <c r="E25" s="33"/>
      <c r="F25" s="29"/>
      <c r="G25" s="30"/>
      <c r="H25" s="31"/>
      <c r="I25" s="32"/>
      <c r="J25" s="61">
        <f t="shared" ref="J25:J96" si="4">H25*I25</f>
        <v>0</v>
      </c>
      <c r="K25" s="62">
        <f t="shared" ref="K25:K96" si="5">H25+J25</f>
        <v>0</v>
      </c>
      <c r="L25" s="62">
        <f t="shared" ref="L25:L96" si="6">C25*H25</f>
        <v>0</v>
      </c>
      <c r="M25" s="63">
        <f t="shared" ref="M25:M96" si="7">C25*K25</f>
        <v>0</v>
      </c>
    </row>
    <row r="26" spans="1:13" ht="28.2" x14ac:dyDescent="0.3">
      <c r="A26" s="57" t="s">
        <v>39</v>
      </c>
      <c r="B26" s="64" t="s">
        <v>62</v>
      </c>
      <c r="C26" s="65">
        <v>30</v>
      </c>
      <c r="D26" s="60" t="s">
        <v>35</v>
      </c>
      <c r="E26" s="33"/>
      <c r="F26" s="29"/>
      <c r="G26" s="30"/>
      <c r="H26" s="31"/>
      <c r="I26" s="32"/>
      <c r="J26" s="61">
        <f t="shared" si="4"/>
        <v>0</v>
      </c>
      <c r="K26" s="62">
        <f t="shared" si="5"/>
        <v>0</v>
      </c>
      <c r="L26" s="62">
        <f t="shared" si="6"/>
        <v>0</v>
      </c>
      <c r="M26" s="63">
        <f t="shared" si="7"/>
        <v>0</v>
      </c>
    </row>
    <row r="27" spans="1:13" x14ac:dyDescent="0.3">
      <c r="A27" s="57" t="s">
        <v>40</v>
      </c>
      <c r="B27" s="64" t="s">
        <v>112</v>
      </c>
      <c r="C27" s="65">
        <v>20</v>
      </c>
      <c r="D27" s="60" t="s">
        <v>37</v>
      </c>
      <c r="E27" s="33"/>
      <c r="F27" s="29"/>
      <c r="G27" s="30"/>
      <c r="H27" s="31"/>
      <c r="I27" s="32"/>
      <c r="J27" s="61">
        <f t="shared" si="4"/>
        <v>0</v>
      </c>
      <c r="K27" s="62">
        <f t="shared" si="5"/>
        <v>0</v>
      </c>
      <c r="L27" s="62">
        <f t="shared" si="6"/>
        <v>0</v>
      </c>
      <c r="M27" s="63">
        <f t="shared" si="7"/>
        <v>0</v>
      </c>
    </row>
    <row r="28" spans="1:13" x14ac:dyDescent="0.3">
      <c r="A28" s="57" t="s">
        <v>41</v>
      </c>
      <c r="B28" s="64" t="s">
        <v>113</v>
      </c>
      <c r="C28" s="65">
        <v>50</v>
      </c>
      <c r="D28" s="60" t="s">
        <v>37</v>
      </c>
      <c r="E28" s="33"/>
      <c r="F28" s="29"/>
      <c r="G28" s="30"/>
      <c r="H28" s="31"/>
      <c r="I28" s="32"/>
      <c r="J28" s="61">
        <f t="shared" si="4"/>
        <v>0</v>
      </c>
      <c r="K28" s="62">
        <f t="shared" si="5"/>
        <v>0</v>
      </c>
      <c r="L28" s="62">
        <f t="shared" si="6"/>
        <v>0</v>
      </c>
      <c r="M28" s="63">
        <f t="shared" si="7"/>
        <v>0</v>
      </c>
    </row>
    <row r="29" spans="1:13" x14ac:dyDescent="0.3">
      <c r="A29" s="57" t="s">
        <v>43</v>
      </c>
      <c r="B29" s="67" t="s">
        <v>178</v>
      </c>
      <c r="C29" s="65">
        <v>30</v>
      </c>
      <c r="D29" s="60" t="s">
        <v>37</v>
      </c>
      <c r="E29" s="33"/>
      <c r="F29" s="29"/>
      <c r="G29" s="30"/>
      <c r="H29" s="31"/>
      <c r="I29" s="32"/>
      <c r="J29" s="61">
        <f t="shared" si="4"/>
        <v>0</v>
      </c>
      <c r="K29" s="62">
        <f t="shared" si="5"/>
        <v>0</v>
      </c>
      <c r="L29" s="62">
        <f t="shared" si="6"/>
        <v>0</v>
      </c>
      <c r="M29" s="63">
        <f t="shared" si="7"/>
        <v>0</v>
      </c>
    </row>
    <row r="30" spans="1:13" x14ac:dyDescent="0.3">
      <c r="A30" s="57" t="s">
        <v>44</v>
      </c>
      <c r="B30" s="67" t="s">
        <v>116</v>
      </c>
      <c r="C30" s="65">
        <v>50</v>
      </c>
      <c r="D30" s="60" t="s">
        <v>37</v>
      </c>
      <c r="E30" s="33"/>
      <c r="F30" s="29"/>
      <c r="G30" s="30"/>
      <c r="H30" s="31"/>
      <c r="I30" s="32"/>
      <c r="J30" s="61">
        <f t="shared" si="4"/>
        <v>0</v>
      </c>
      <c r="K30" s="62">
        <f t="shared" si="5"/>
        <v>0</v>
      </c>
      <c r="L30" s="62">
        <f t="shared" si="6"/>
        <v>0</v>
      </c>
      <c r="M30" s="63">
        <f t="shared" si="7"/>
        <v>0</v>
      </c>
    </row>
    <row r="31" spans="1:13" ht="28.2" x14ac:dyDescent="0.3">
      <c r="A31" s="57" t="s">
        <v>45</v>
      </c>
      <c r="B31" s="64" t="s">
        <v>111</v>
      </c>
      <c r="C31" s="65">
        <v>150</v>
      </c>
      <c r="D31" s="60" t="s">
        <v>37</v>
      </c>
      <c r="E31" s="33"/>
      <c r="F31" s="29"/>
      <c r="G31" s="30"/>
      <c r="H31" s="31"/>
      <c r="I31" s="32"/>
      <c r="J31" s="61">
        <f t="shared" si="4"/>
        <v>0</v>
      </c>
      <c r="K31" s="62">
        <f t="shared" si="5"/>
        <v>0</v>
      </c>
      <c r="L31" s="62">
        <f t="shared" si="6"/>
        <v>0</v>
      </c>
      <c r="M31" s="63">
        <f t="shared" si="7"/>
        <v>0</v>
      </c>
    </row>
    <row r="32" spans="1:13" s="17" customFormat="1" ht="28.2" x14ac:dyDescent="0.3">
      <c r="A32" s="57" t="s">
        <v>46</v>
      </c>
      <c r="B32" s="68" t="s">
        <v>63</v>
      </c>
      <c r="C32" s="65">
        <v>150</v>
      </c>
      <c r="D32" s="60" t="s">
        <v>37</v>
      </c>
      <c r="E32" s="33"/>
      <c r="F32" s="29"/>
      <c r="G32" s="30"/>
      <c r="H32" s="34"/>
      <c r="I32" s="35"/>
      <c r="J32" s="61">
        <f t="shared" si="4"/>
        <v>0</v>
      </c>
      <c r="K32" s="62">
        <f t="shared" si="5"/>
        <v>0</v>
      </c>
      <c r="L32" s="62">
        <f t="shared" si="6"/>
        <v>0</v>
      </c>
      <c r="M32" s="63">
        <f t="shared" si="7"/>
        <v>0</v>
      </c>
    </row>
    <row r="33" spans="1:13" ht="28.2" x14ac:dyDescent="0.3">
      <c r="A33" s="57" t="s">
        <v>47</v>
      </c>
      <c r="B33" s="64" t="s">
        <v>68</v>
      </c>
      <c r="C33" s="65">
        <v>90</v>
      </c>
      <c r="D33" s="60" t="s">
        <v>37</v>
      </c>
      <c r="E33" s="33"/>
      <c r="F33" s="29"/>
      <c r="G33" s="30"/>
      <c r="H33" s="31"/>
      <c r="I33" s="32"/>
      <c r="J33" s="61">
        <f t="shared" si="4"/>
        <v>0</v>
      </c>
      <c r="K33" s="62">
        <f t="shared" si="5"/>
        <v>0</v>
      </c>
      <c r="L33" s="62">
        <f t="shared" si="6"/>
        <v>0</v>
      </c>
      <c r="M33" s="63">
        <f t="shared" si="7"/>
        <v>0</v>
      </c>
    </row>
    <row r="34" spans="1:13" ht="42" x14ac:dyDescent="0.3">
      <c r="A34" s="57" t="s">
        <v>50</v>
      </c>
      <c r="B34" s="64" t="s">
        <v>74</v>
      </c>
      <c r="C34" s="65">
        <v>40</v>
      </c>
      <c r="D34" s="60" t="s">
        <v>37</v>
      </c>
      <c r="E34" s="33"/>
      <c r="F34" s="29"/>
      <c r="G34" s="30"/>
      <c r="H34" s="31"/>
      <c r="I34" s="32"/>
      <c r="J34" s="61">
        <f t="shared" si="4"/>
        <v>0</v>
      </c>
      <c r="K34" s="62">
        <f t="shared" si="5"/>
        <v>0</v>
      </c>
      <c r="L34" s="62">
        <f t="shared" si="6"/>
        <v>0</v>
      </c>
      <c r="M34" s="63">
        <f t="shared" si="7"/>
        <v>0</v>
      </c>
    </row>
    <row r="35" spans="1:13" ht="27.6" x14ac:dyDescent="0.3">
      <c r="A35" s="57" t="s">
        <v>52</v>
      </c>
      <c r="B35" s="67" t="s">
        <v>180</v>
      </c>
      <c r="C35" s="65">
        <v>15</v>
      </c>
      <c r="D35" s="60" t="s">
        <v>37</v>
      </c>
      <c r="E35" s="33"/>
      <c r="F35" s="29"/>
      <c r="G35" s="30"/>
      <c r="H35" s="31"/>
      <c r="I35" s="32"/>
      <c r="J35" s="61">
        <f t="shared" si="4"/>
        <v>0</v>
      </c>
      <c r="K35" s="62">
        <f t="shared" si="5"/>
        <v>0</v>
      </c>
      <c r="L35" s="62">
        <f t="shared" si="6"/>
        <v>0</v>
      </c>
      <c r="M35" s="63">
        <f t="shared" si="7"/>
        <v>0</v>
      </c>
    </row>
    <row r="36" spans="1:13" ht="28.2" x14ac:dyDescent="0.3">
      <c r="A36" s="57" t="s">
        <v>53</v>
      </c>
      <c r="B36" s="64" t="s">
        <v>182</v>
      </c>
      <c r="C36" s="65">
        <v>250</v>
      </c>
      <c r="D36" s="60" t="s">
        <v>37</v>
      </c>
      <c r="E36" s="33"/>
      <c r="F36" s="29"/>
      <c r="G36" s="30"/>
      <c r="H36" s="31"/>
      <c r="I36" s="32"/>
      <c r="J36" s="61">
        <f t="shared" si="4"/>
        <v>0</v>
      </c>
      <c r="K36" s="62">
        <f t="shared" si="5"/>
        <v>0</v>
      </c>
      <c r="L36" s="62">
        <f t="shared" si="6"/>
        <v>0</v>
      </c>
      <c r="M36" s="63">
        <f t="shared" si="7"/>
        <v>0</v>
      </c>
    </row>
    <row r="37" spans="1:13" ht="28.2" x14ac:dyDescent="0.3">
      <c r="A37" s="57" t="s">
        <v>55</v>
      </c>
      <c r="B37" s="64" t="s">
        <v>181</v>
      </c>
      <c r="C37" s="65">
        <v>250</v>
      </c>
      <c r="D37" s="60" t="s">
        <v>37</v>
      </c>
      <c r="E37" s="33"/>
      <c r="F37" s="29"/>
      <c r="G37" s="30"/>
      <c r="H37" s="31"/>
      <c r="I37" s="32"/>
      <c r="J37" s="61">
        <f t="shared" si="4"/>
        <v>0</v>
      </c>
      <c r="K37" s="62">
        <f t="shared" si="5"/>
        <v>0</v>
      </c>
      <c r="L37" s="62">
        <f t="shared" si="6"/>
        <v>0</v>
      </c>
      <c r="M37" s="63">
        <f t="shared" si="7"/>
        <v>0</v>
      </c>
    </row>
    <row r="38" spans="1:13" ht="42" x14ac:dyDescent="0.3">
      <c r="A38" s="57" t="s">
        <v>79</v>
      </c>
      <c r="B38" s="64" t="s">
        <v>183</v>
      </c>
      <c r="C38" s="69">
        <v>2</v>
      </c>
      <c r="D38" s="70" t="s">
        <v>42</v>
      </c>
      <c r="E38" s="36"/>
      <c r="F38" s="37"/>
      <c r="G38" s="38"/>
      <c r="H38" s="39"/>
      <c r="I38" s="40"/>
      <c r="J38" s="71">
        <f t="shared" si="4"/>
        <v>0</v>
      </c>
      <c r="K38" s="72">
        <f t="shared" si="5"/>
        <v>0</v>
      </c>
      <c r="L38" s="72">
        <f t="shared" si="6"/>
        <v>0</v>
      </c>
      <c r="M38" s="73">
        <f t="shared" si="7"/>
        <v>0</v>
      </c>
    </row>
    <row r="39" spans="1:13" ht="28.2" x14ac:dyDescent="0.3">
      <c r="A39" s="57" t="s">
        <v>80</v>
      </c>
      <c r="B39" s="64" t="s">
        <v>64</v>
      </c>
      <c r="C39" s="65">
        <v>200</v>
      </c>
      <c r="D39" s="60" t="s">
        <v>37</v>
      </c>
      <c r="E39" s="33"/>
      <c r="F39" s="29"/>
      <c r="G39" s="30"/>
      <c r="H39" s="31"/>
      <c r="I39" s="32"/>
      <c r="J39" s="61">
        <f t="shared" si="4"/>
        <v>0</v>
      </c>
      <c r="K39" s="62">
        <f t="shared" si="5"/>
        <v>0</v>
      </c>
      <c r="L39" s="62">
        <f t="shared" si="6"/>
        <v>0</v>
      </c>
      <c r="M39" s="63">
        <f t="shared" si="7"/>
        <v>0</v>
      </c>
    </row>
    <row r="40" spans="1:13" ht="28.2" x14ac:dyDescent="0.3">
      <c r="A40" s="57" t="s">
        <v>81</v>
      </c>
      <c r="B40" s="64" t="s">
        <v>123</v>
      </c>
      <c r="C40" s="65">
        <v>150</v>
      </c>
      <c r="D40" s="60" t="s">
        <v>37</v>
      </c>
      <c r="E40" s="33"/>
      <c r="F40" s="29"/>
      <c r="G40" s="30"/>
      <c r="H40" s="31"/>
      <c r="I40" s="32"/>
      <c r="J40" s="61">
        <f t="shared" si="4"/>
        <v>0</v>
      </c>
      <c r="K40" s="62">
        <f t="shared" si="5"/>
        <v>0</v>
      </c>
      <c r="L40" s="62">
        <f t="shared" si="6"/>
        <v>0</v>
      </c>
      <c r="M40" s="63">
        <f t="shared" si="7"/>
        <v>0</v>
      </c>
    </row>
    <row r="41" spans="1:13" ht="28.2" x14ac:dyDescent="0.3">
      <c r="A41" s="57" t="s">
        <v>82</v>
      </c>
      <c r="B41" s="64" t="s">
        <v>124</v>
      </c>
      <c r="C41" s="65">
        <v>100</v>
      </c>
      <c r="D41" s="60" t="s">
        <v>37</v>
      </c>
      <c r="E41" s="33"/>
      <c r="F41" s="29"/>
      <c r="G41" s="30"/>
      <c r="H41" s="31"/>
      <c r="I41" s="32"/>
      <c r="J41" s="61">
        <f t="shared" si="4"/>
        <v>0</v>
      </c>
      <c r="K41" s="62">
        <f t="shared" si="5"/>
        <v>0</v>
      </c>
      <c r="L41" s="62">
        <f t="shared" si="6"/>
        <v>0</v>
      </c>
      <c r="M41" s="63">
        <f t="shared" si="7"/>
        <v>0</v>
      </c>
    </row>
    <row r="42" spans="1:13" ht="28.2" x14ac:dyDescent="0.3">
      <c r="A42" s="57" t="s">
        <v>83</v>
      </c>
      <c r="B42" s="64" t="s">
        <v>125</v>
      </c>
      <c r="C42" s="65">
        <v>100</v>
      </c>
      <c r="D42" s="60" t="s">
        <v>37</v>
      </c>
      <c r="E42" s="33"/>
      <c r="F42" s="29"/>
      <c r="G42" s="30"/>
      <c r="H42" s="31"/>
      <c r="I42" s="32"/>
      <c r="J42" s="61">
        <f t="shared" si="4"/>
        <v>0</v>
      </c>
      <c r="K42" s="62">
        <f t="shared" si="5"/>
        <v>0</v>
      </c>
      <c r="L42" s="62">
        <f t="shared" si="6"/>
        <v>0</v>
      </c>
      <c r="M42" s="63">
        <f t="shared" si="7"/>
        <v>0</v>
      </c>
    </row>
    <row r="43" spans="1:13" ht="28.2" x14ac:dyDescent="0.3">
      <c r="A43" s="57" t="s">
        <v>84</v>
      </c>
      <c r="B43" s="64" t="s">
        <v>48</v>
      </c>
      <c r="C43" s="65">
        <v>3</v>
      </c>
      <c r="D43" s="60" t="s">
        <v>49</v>
      </c>
      <c r="E43" s="33"/>
      <c r="F43" s="29"/>
      <c r="G43" s="30"/>
      <c r="H43" s="31"/>
      <c r="I43" s="32"/>
      <c r="J43" s="61">
        <f t="shared" si="4"/>
        <v>0</v>
      </c>
      <c r="K43" s="62">
        <f t="shared" si="5"/>
        <v>0</v>
      </c>
      <c r="L43" s="62">
        <f t="shared" si="6"/>
        <v>0</v>
      </c>
      <c r="M43" s="63">
        <f t="shared" si="7"/>
        <v>0</v>
      </c>
    </row>
    <row r="44" spans="1:13" ht="20.399999999999999" x14ac:dyDescent="0.3">
      <c r="A44" s="57" t="s">
        <v>85</v>
      </c>
      <c r="B44" s="64" t="s">
        <v>51</v>
      </c>
      <c r="C44" s="65">
        <v>3</v>
      </c>
      <c r="D44" s="60" t="s">
        <v>49</v>
      </c>
      <c r="E44" s="33"/>
      <c r="F44" s="29"/>
      <c r="G44" s="30"/>
      <c r="H44" s="31"/>
      <c r="I44" s="32"/>
      <c r="J44" s="61">
        <f t="shared" si="4"/>
        <v>0</v>
      </c>
      <c r="K44" s="62">
        <f t="shared" si="5"/>
        <v>0</v>
      </c>
      <c r="L44" s="62">
        <f t="shared" si="6"/>
        <v>0</v>
      </c>
      <c r="M44" s="63">
        <f t="shared" si="7"/>
        <v>0</v>
      </c>
    </row>
    <row r="45" spans="1:13" ht="27.6" x14ac:dyDescent="0.3">
      <c r="A45" s="57" t="s">
        <v>86</v>
      </c>
      <c r="B45" s="67" t="s">
        <v>184</v>
      </c>
      <c r="C45" s="65">
        <v>15</v>
      </c>
      <c r="D45" s="60" t="s">
        <v>37</v>
      </c>
      <c r="E45" s="33"/>
      <c r="F45" s="29"/>
      <c r="G45" s="30"/>
      <c r="H45" s="31"/>
      <c r="I45" s="32"/>
      <c r="J45" s="61">
        <f t="shared" si="4"/>
        <v>0</v>
      </c>
      <c r="K45" s="62">
        <f t="shared" si="5"/>
        <v>0</v>
      </c>
      <c r="L45" s="62">
        <f t="shared" si="6"/>
        <v>0</v>
      </c>
      <c r="M45" s="63">
        <f t="shared" si="7"/>
        <v>0</v>
      </c>
    </row>
    <row r="46" spans="1:13" ht="28.2" x14ac:dyDescent="0.3">
      <c r="A46" s="57" t="s">
        <v>87</v>
      </c>
      <c r="B46" s="64" t="s">
        <v>214</v>
      </c>
      <c r="C46" s="65">
        <v>15</v>
      </c>
      <c r="D46" s="60" t="s">
        <v>185</v>
      </c>
      <c r="E46" s="33"/>
      <c r="F46" s="29"/>
      <c r="G46" s="30"/>
      <c r="H46" s="31"/>
      <c r="I46" s="32"/>
      <c r="J46" s="61">
        <f t="shared" si="4"/>
        <v>0</v>
      </c>
      <c r="K46" s="62">
        <f t="shared" si="5"/>
        <v>0</v>
      </c>
      <c r="L46" s="62">
        <f t="shared" si="6"/>
        <v>0</v>
      </c>
      <c r="M46" s="63">
        <f t="shared" si="7"/>
        <v>0</v>
      </c>
    </row>
    <row r="47" spans="1:13" ht="28.2" x14ac:dyDescent="0.3">
      <c r="A47" s="57" t="s">
        <v>88</v>
      </c>
      <c r="B47" s="64" t="s">
        <v>186</v>
      </c>
      <c r="C47" s="65">
        <v>23</v>
      </c>
      <c r="D47" s="60" t="s">
        <v>54</v>
      </c>
      <c r="E47" s="33"/>
      <c r="F47" s="29"/>
      <c r="G47" s="30"/>
      <c r="H47" s="31"/>
      <c r="I47" s="32"/>
      <c r="J47" s="61">
        <f t="shared" si="4"/>
        <v>0</v>
      </c>
      <c r="K47" s="62">
        <f t="shared" si="5"/>
        <v>0</v>
      </c>
      <c r="L47" s="62">
        <f t="shared" si="6"/>
        <v>0</v>
      </c>
      <c r="M47" s="63">
        <f t="shared" si="7"/>
        <v>0</v>
      </c>
    </row>
    <row r="48" spans="1:13" ht="42" x14ac:dyDescent="0.3">
      <c r="A48" s="57" t="s">
        <v>89</v>
      </c>
      <c r="B48" s="64" t="s">
        <v>187</v>
      </c>
      <c r="C48" s="65">
        <v>45</v>
      </c>
      <c r="D48" s="60" t="s">
        <v>37</v>
      </c>
      <c r="E48" s="33"/>
      <c r="F48" s="29"/>
      <c r="G48" s="30"/>
      <c r="H48" s="31"/>
      <c r="I48" s="32"/>
      <c r="J48" s="61">
        <f t="shared" si="4"/>
        <v>0</v>
      </c>
      <c r="K48" s="62">
        <f t="shared" si="5"/>
        <v>0</v>
      </c>
      <c r="L48" s="62">
        <f t="shared" si="6"/>
        <v>0</v>
      </c>
      <c r="M48" s="63">
        <f t="shared" si="7"/>
        <v>0</v>
      </c>
    </row>
    <row r="49" spans="1:13" ht="28.2" x14ac:dyDescent="0.3">
      <c r="A49" s="57" t="s">
        <v>90</v>
      </c>
      <c r="B49" s="64" t="s">
        <v>188</v>
      </c>
      <c r="C49" s="65">
        <v>8</v>
      </c>
      <c r="D49" s="60" t="s">
        <v>77</v>
      </c>
      <c r="E49" s="33"/>
      <c r="F49" s="29"/>
      <c r="G49" s="30"/>
      <c r="H49" s="31"/>
      <c r="I49" s="32"/>
      <c r="J49" s="61">
        <f t="shared" si="4"/>
        <v>0</v>
      </c>
      <c r="K49" s="62">
        <f t="shared" si="5"/>
        <v>0</v>
      </c>
      <c r="L49" s="62">
        <f t="shared" si="6"/>
        <v>0</v>
      </c>
      <c r="M49" s="63">
        <f t="shared" si="7"/>
        <v>0</v>
      </c>
    </row>
    <row r="50" spans="1:13" x14ac:dyDescent="0.3">
      <c r="A50" s="57" t="s">
        <v>91</v>
      </c>
      <c r="B50" s="64" t="s">
        <v>69</v>
      </c>
      <c r="C50" s="65">
        <v>15</v>
      </c>
      <c r="D50" s="60" t="s">
        <v>70</v>
      </c>
      <c r="E50" s="33"/>
      <c r="F50" s="29"/>
      <c r="G50" s="30"/>
      <c r="H50" s="31"/>
      <c r="I50" s="32"/>
      <c r="J50" s="61">
        <f t="shared" si="4"/>
        <v>0</v>
      </c>
      <c r="K50" s="62">
        <f t="shared" si="5"/>
        <v>0</v>
      </c>
      <c r="L50" s="62">
        <f t="shared" si="6"/>
        <v>0</v>
      </c>
      <c r="M50" s="63">
        <f t="shared" si="7"/>
        <v>0</v>
      </c>
    </row>
    <row r="51" spans="1:13" x14ac:dyDescent="0.3">
      <c r="A51" s="57" t="s">
        <v>92</v>
      </c>
      <c r="B51" s="64" t="s">
        <v>71</v>
      </c>
      <c r="C51" s="65">
        <v>15</v>
      </c>
      <c r="D51" s="60" t="s">
        <v>70</v>
      </c>
      <c r="E51" s="33"/>
      <c r="F51" s="29"/>
      <c r="G51" s="30"/>
      <c r="H51" s="31"/>
      <c r="I51" s="32"/>
      <c r="J51" s="61">
        <f t="shared" si="4"/>
        <v>0</v>
      </c>
      <c r="K51" s="62">
        <f t="shared" si="5"/>
        <v>0</v>
      </c>
      <c r="L51" s="62">
        <f t="shared" si="6"/>
        <v>0</v>
      </c>
      <c r="M51" s="63">
        <f t="shared" si="7"/>
        <v>0</v>
      </c>
    </row>
    <row r="52" spans="1:13" x14ac:dyDescent="0.3">
      <c r="A52" s="57" t="s">
        <v>93</v>
      </c>
      <c r="B52" s="64" t="s">
        <v>119</v>
      </c>
      <c r="C52" s="65">
        <v>15</v>
      </c>
      <c r="D52" s="60" t="s">
        <v>120</v>
      </c>
      <c r="E52" s="33"/>
      <c r="F52" s="29"/>
      <c r="G52" s="30"/>
      <c r="H52" s="31"/>
      <c r="I52" s="32"/>
      <c r="J52" s="61">
        <f t="shared" si="4"/>
        <v>0</v>
      </c>
      <c r="K52" s="62">
        <f t="shared" si="5"/>
        <v>0</v>
      </c>
      <c r="L52" s="62">
        <f t="shared" si="6"/>
        <v>0</v>
      </c>
      <c r="M52" s="63">
        <f t="shared" si="7"/>
        <v>0</v>
      </c>
    </row>
    <row r="53" spans="1:13" ht="28.2" x14ac:dyDescent="0.3">
      <c r="A53" s="57" t="s">
        <v>94</v>
      </c>
      <c r="B53" s="64" t="s">
        <v>189</v>
      </c>
      <c r="C53" s="65">
        <v>35</v>
      </c>
      <c r="D53" s="60" t="s">
        <v>72</v>
      </c>
      <c r="E53" s="33"/>
      <c r="F53" s="29"/>
      <c r="G53" s="30"/>
      <c r="H53" s="31"/>
      <c r="I53" s="32"/>
      <c r="J53" s="61">
        <f t="shared" si="4"/>
        <v>0</v>
      </c>
      <c r="K53" s="62">
        <f t="shared" si="5"/>
        <v>0</v>
      </c>
      <c r="L53" s="62">
        <f t="shared" si="6"/>
        <v>0</v>
      </c>
      <c r="M53" s="63">
        <f t="shared" si="7"/>
        <v>0</v>
      </c>
    </row>
    <row r="54" spans="1:13" ht="28.2" x14ac:dyDescent="0.3">
      <c r="A54" s="57" t="s">
        <v>95</v>
      </c>
      <c r="B54" s="64" t="s">
        <v>190</v>
      </c>
      <c r="C54" s="65">
        <v>10</v>
      </c>
      <c r="D54" s="60" t="s">
        <v>37</v>
      </c>
      <c r="E54" s="33"/>
      <c r="F54" s="29"/>
      <c r="G54" s="30"/>
      <c r="H54" s="31"/>
      <c r="I54" s="32"/>
      <c r="J54" s="61">
        <f t="shared" si="4"/>
        <v>0</v>
      </c>
      <c r="K54" s="62">
        <f t="shared" si="5"/>
        <v>0</v>
      </c>
      <c r="L54" s="62">
        <f t="shared" si="6"/>
        <v>0</v>
      </c>
      <c r="M54" s="63">
        <f t="shared" si="7"/>
        <v>0</v>
      </c>
    </row>
    <row r="55" spans="1:13" ht="28.2" x14ac:dyDescent="0.3">
      <c r="A55" s="57" t="s">
        <v>96</v>
      </c>
      <c r="B55" s="64" t="s">
        <v>191</v>
      </c>
      <c r="C55" s="65">
        <v>20</v>
      </c>
      <c r="D55" s="60" t="s">
        <v>75</v>
      </c>
      <c r="E55" s="33"/>
      <c r="F55" s="29"/>
      <c r="G55" s="30"/>
      <c r="H55" s="31"/>
      <c r="I55" s="32"/>
      <c r="J55" s="61">
        <f t="shared" si="4"/>
        <v>0</v>
      </c>
      <c r="K55" s="62">
        <f t="shared" si="5"/>
        <v>0</v>
      </c>
      <c r="L55" s="62">
        <f t="shared" si="6"/>
        <v>0</v>
      </c>
      <c r="M55" s="63">
        <f t="shared" si="7"/>
        <v>0</v>
      </c>
    </row>
    <row r="56" spans="1:13" x14ac:dyDescent="0.3">
      <c r="A56" s="57" t="s">
        <v>100</v>
      </c>
      <c r="B56" s="64" t="s">
        <v>98</v>
      </c>
      <c r="C56" s="65">
        <v>10</v>
      </c>
      <c r="D56" s="60" t="s">
        <v>37</v>
      </c>
      <c r="E56" s="33"/>
      <c r="F56" s="29"/>
      <c r="G56" s="30"/>
      <c r="H56" s="31"/>
      <c r="I56" s="32"/>
      <c r="J56" s="61">
        <f t="shared" si="4"/>
        <v>0</v>
      </c>
      <c r="K56" s="62">
        <f t="shared" si="5"/>
        <v>0</v>
      </c>
      <c r="L56" s="62">
        <f t="shared" si="6"/>
        <v>0</v>
      </c>
      <c r="M56" s="63">
        <f t="shared" si="7"/>
        <v>0</v>
      </c>
    </row>
    <row r="57" spans="1:13" x14ac:dyDescent="0.3">
      <c r="A57" s="57" t="s">
        <v>101</v>
      </c>
      <c r="B57" s="64" t="s">
        <v>76</v>
      </c>
      <c r="C57" s="65">
        <v>15</v>
      </c>
      <c r="D57" s="60" t="s">
        <v>37</v>
      </c>
      <c r="E57" s="33"/>
      <c r="F57" s="29"/>
      <c r="G57" s="30"/>
      <c r="H57" s="31"/>
      <c r="I57" s="32"/>
      <c r="J57" s="61">
        <f t="shared" si="4"/>
        <v>0</v>
      </c>
      <c r="K57" s="62">
        <f t="shared" si="5"/>
        <v>0</v>
      </c>
      <c r="L57" s="62">
        <f t="shared" si="6"/>
        <v>0</v>
      </c>
      <c r="M57" s="63">
        <f t="shared" si="7"/>
        <v>0</v>
      </c>
    </row>
    <row r="58" spans="1:13" ht="28.2" x14ac:dyDescent="0.3">
      <c r="A58" s="57" t="s">
        <v>102</v>
      </c>
      <c r="B58" s="64" t="s">
        <v>192</v>
      </c>
      <c r="C58" s="65">
        <v>10</v>
      </c>
      <c r="D58" s="60" t="s">
        <v>37</v>
      </c>
      <c r="E58" s="33"/>
      <c r="F58" s="29"/>
      <c r="G58" s="30"/>
      <c r="H58" s="31"/>
      <c r="I58" s="32"/>
      <c r="J58" s="61">
        <f t="shared" si="4"/>
        <v>0</v>
      </c>
      <c r="K58" s="62">
        <f t="shared" si="5"/>
        <v>0</v>
      </c>
      <c r="L58" s="62">
        <f t="shared" si="6"/>
        <v>0</v>
      </c>
      <c r="M58" s="63">
        <f t="shared" si="7"/>
        <v>0</v>
      </c>
    </row>
    <row r="59" spans="1:13" ht="28.2" x14ac:dyDescent="0.3">
      <c r="A59" s="57" t="s">
        <v>103</v>
      </c>
      <c r="B59" s="64" t="s">
        <v>212</v>
      </c>
      <c r="C59" s="65">
        <v>20</v>
      </c>
      <c r="D59" s="60" t="s">
        <v>75</v>
      </c>
      <c r="E59" s="33"/>
      <c r="F59" s="29"/>
      <c r="G59" s="30"/>
      <c r="H59" s="31"/>
      <c r="I59" s="32"/>
      <c r="J59" s="61">
        <f t="shared" si="4"/>
        <v>0</v>
      </c>
      <c r="K59" s="62">
        <f t="shared" si="5"/>
        <v>0</v>
      </c>
      <c r="L59" s="62">
        <f t="shared" si="6"/>
        <v>0</v>
      </c>
      <c r="M59" s="63">
        <f t="shared" si="7"/>
        <v>0</v>
      </c>
    </row>
    <row r="60" spans="1:13" ht="28.2" x14ac:dyDescent="0.3">
      <c r="A60" s="57" t="s">
        <v>104</v>
      </c>
      <c r="B60" s="64" t="s">
        <v>193</v>
      </c>
      <c r="C60" s="65">
        <v>20</v>
      </c>
      <c r="D60" s="60" t="s">
        <v>37</v>
      </c>
      <c r="E60" s="33"/>
      <c r="F60" s="29"/>
      <c r="G60" s="30"/>
      <c r="H60" s="31"/>
      <c r="I60" s="32"/>
      <c r="J60" s="61">
        <f t="shared" si="4"/>
        <v>0</v>
      </c>
      <c r="K60" s="62">
        <f t="shared" si="5"/>
        <v>0</v>
      </c>
      <c r="L60" s="62">
        <f t="shared" si="6"/>
        <v>0</v>
      </c>
      <c r="M60" s="63">
        <f t="shared" si="7"/>
        <v>0</v>
      </c>
    </row>
    <row r="61" spans="1:13" ht="28.2" x14ac:dyDescent="0.3">
      <c r="A61" s="57" t="s">
        <v>132</v>
      </c>
      <c r="B61" s="64" t="s">
        <v>194</v>
      </c>
      <c r="C61" s="65">
        <v>40</v>
      </c>
      <c r="D61" s="60" t="s">
        <v>37</v>
      </c>
      <c r="E61" s="33"/>
      <c r="F61" s="29"/>
      <c r="G61" s="30"/>
      <c r="H61" s="31"/>
      <c r="I61" s="32"/>
      <c r="J61" s="61">
        <f t="shared" si="4"/>
        <v>0</v>
      </c>
      <c r="K61" s="62">
        <f t="shared" si="5"/>
        <v>0</v>
      </c>
      <c r="L61" s="62">
        <f t="shared" si="6"/>
        <v>0</v>
      </c>
      <c r="M61" s="63">
        <f t="shared" si="7"/>
        <v>0</v>
      </c>
    </row>
    <row r="62" spans="1:13" ht="28.2" x14ac:dyDescent="0.3">
      <c r="A62" s="57" t="s">
        <v>133</v>
      </c>
      <c r="B62" s="64" t="s">
        <v>195</v>
      </c>
      <c r="C62" s="65">
        <v>15</v>
      </c>
      <c r="D62" s="60" t="s">
        <v>54</v>
      </c>
      <c r="E62" s="33"/>
      <c r="F62" s="29"/>
      <c r="G62" s="30"/>
      <c r="H62" s="31"/>
      <c r="I62" s="32"/>
      <c r="J62" s="61">
        <f t="shared" si="4"/>
        <v>0</v>
      </c>
      <c r="K62" s="62">
        <f t="shared" si="5"/>
        <v>0</v>
      </c>
      <c r="L62" s="62">
        <f t="shared" si="6"/>
        <v>0</v>
      </c>
      <c r="M62" s="63">
        <f t="shared" si="7"/>
        <v>0</v>
      </c>
    </row>
    <row r="63" spans="1:13" ht="28.2" x14ac:dyDescent="0.3">
      <c r="A63" s="57" t="s">
        <v>134</v>
      </c>
      <c r="B63" s="64" t="s">
        <v>196</v>
      </c>
      <c r="C63" s="65">
        <v>20</v>
      </c>
      <c r="D63" s="60" t="s">
        <v>37</v>
      </c>
      <c r="E63" s="33"/>
      <c r="F63" s="29"/>
      <c r="G63" s="30"/>
      <c r="H63" s="31"/>
      <c r="I63" s="32"/>
      <c r="J63" s="61">
        <f t="shared" si="4"/>
        <v>0</v>
      </c>
      <c r="K63" s="62">
        <f t="shared" si="5"/>
        <v>0</v>
      </c>
      <c r="L63" s="62">
        <f t="shared" si="6"/>
        <v>0</v>
      </c>
      <c r="M63" s="63">
        <f t="shared" si="7"/>
        <v>0</v>
      </c>
    </row>
    <row r="64" spans="1:13" x14ac:dyDescent="0.3">
      <c r="A64" s="57" t="s">
        <v>135</v>
      </c>
      <c r="B64" s="64" t="s">
        <v>197</v>
      </c>
      <c r="C64" s="65">
        <v>15</v>
      </c>
      <c r="D64" s="60" t="s">
        <v>37</v>
      </c>
      <c r="E64" s="33"/>
      <c r="F64" s="29"/>
      <c r="G64" s="30"/>
      <c r="H64" s="31"/>
      <c r="I64" s="32"/>
      <c r="J64" s="61">
        <f t="shared" si="4"/>
        <v>0</v>
      </c>
      <c r="K64" s="62">
        <f t="shared" si="5"/>
        <v>0</v>
      </c>
      <c r="L64" s="62">
        <f t="shared" si="6"/>
        <v>0</v>
      </c>
      <c r="M64" s="63">
        <f t="shared" si="7"/>
        <v>0</v>
      </c>
    </row>
    <row r="65" spans="1:13" x14ac:dyDescent="0.3">
      <c r="A65" s="57" t="s">
        <v>136</v>
      </c>
      <c r="B65" s="64" t="s">
        <v>73</v>
      </c>
      <c r="C65" s="65">
        <v>70</v>
      </c>
      <c r="D65" s="60" t="s">
        <v>37</v>
      </c>
      <c r="E65" s="33"/>
      <c r="F65" s="29"/>
      <c r="G65" s="30"/>
      <c r="H65" s="31"/>
      <c r="I65" s="32"/>
      <c r="J65" s="61">
        <f t="shared" si="4"/>
        <v>0</v>
      </c>
      <c r="K65" s="62">
        <f t="shared" si="5"/>
        <v>0</v>
      </c>
      <c r="L65" s="62">
        <f t="shared" si="6"/>
        <v>0</v>
      </c>
      <c r="M65" s="63">
        <f t="shared" si="7"/>
        <v>0</v>
      </c>
    </row>
    <row r="66" spans="1:13" ht="42" x14ac:dyDescent="0.3">
      <c r="A66" s="57" t="s">
        <v>137</v>
      </c>
      <c r="B66" s="64" t="s">
        <v>203</v>
      </c>
      <c r="C66" s="65">
        <v>2</v>
      </c>
      <c r="D66" s="60" t="s">
        <v>202</v>
      </c>
      <c r="E66" s="33"/>
      <c r="F66" s="29"/>
      <c r="G66" s="30"/>
      <c r="H66" s="31"/>
      <c r="I66" s="32"/>
      <c r="J66" s="61">
        <f t="shared" si="4"/>
        <v>0</v>
      </c>
      <c r="K66" s="62">
        <f t="shared" si="5"/>
        <v>0</v>
      </c>
      <c r="L66" s="62">
        <f t="shared" si="6"/>
        <v>0</v>
      </c>
      <c r="M66" s="63">
        <f t="shared" si="7"/>
        <v>0</v>
      </c>
    </row>
    <row r="67" spans="1:13" ht="27.6" x14ac:dyDescent="0.3">
      <c r="A67" s="57" t="s">
        <v>138</v>
      </c>
      <c r="B67" s="67" t="s">
        <v>204</v>
      </c>
      <c r="C67" s="65">
        <v>5</v>
      </c>
      <c r="D67" s="60" t="s">
        <v>202</v>
      </c>
      <c r="E67" s="33"/>
      <c r="F67" s="29"/>
      <c r="G67" s="30"/>
      <c r="H67" s="31"/>
      <c r="I67" s="32"/>
      <c r="J67" s="61">
        <f t="shared" si="4"/>
        <v>0</v>
      </c>
      <c r="K67" s="62">
        <f t="shared" si="5"/>
        <v>0</v>
      </c>
      <c r="L67" s="62">
        <f t="shared" si="6"/>
        <v>0</v>
      </c>
      <c r="M67" s="63">
        <f t="shared" si="7"/>
        <v>0</v>
      </c>
    </row>
    <row r="68" spans="1:13" ht="27.6" x14ac:dyDescent="0.3">
      <c r="A68" s="57" t="s">
        <v>139</v>
      </c>
      <c r="B68" s="67" t="s">
        <v>205</v>
      </c>
      <c r="C68" s="65">
        <v>500</v>
      </c>
      <c r="D68" s="60" t="s">
        <v>37</v>
      </c>
      <c r="E68" s="33"/>
      <c r="F68" s="29"/>
      <c r="G68" s="30"/>
      <c r="H68" s="31"/>
      <c r="I68" s="32"/>
      <c r="J68" s="61">
        <f t="shared" si="4"/>
        <v>0</v>
      </c>
      <c r="K68" s="62">
        <f t="shared" si="5"/>
        <v>0</v>
      </c>
      <c r="L68" s="62">
        <f t="shared" si="6"/>
        <v>0</v>
      </c>
      <c r="M68" s="63">
        <f t="shared" si="7"/>
        <v>0</v>
      </c>
    </row>
    <row r="69" spans="1:13" ht="27.6" x14ac:dyDescent="0.3">
      <c r="A69" s="57" t="s">
        <v>139</v>
      </c>
      <c r="B69" s="67" t="s">
        <v>213</v>
      </c>
      <c r="C69" s="65">
        <v>1000</v>
      </c>
      <c r="D69" s="60" t="s">
        <v>37</v>
      </c>
      <c r="E69" s="33"/>
      <c r="F69" s="29"/>
      <c r="G69" s="30"/>
      <c r="H69" s="31"/>
      <c r="I69" s="32"/>
      <c r="J69" s="61">
        <f t="shared" ref="J69" si="8">H69*I69</f>
        <v>0</v>
      </c>
      <c r="K69" s="62">
        <f t="shared" ref="K69" si="9">H69+J69</f>
        <v>0</v>
      </c>
      <c r="L69" s="62">
        <f t="shared" ref="L69" si="10">C69*H69</f>
        <v>0</v>
      </c>
      <c r="M69" s="63">
        <f t="shared" ref="M69" si="11">C69*K69</f>
        <v>0</v>
      </c>
    </row>
    <row r="70" spans="1:13" ht="27.6" x14ac:dyDescent="0.3">
      <c r="A70" s="57" t="s">
        <v>140</v>
      </c>
      <c r="B70" s="67" t="s">
        <v>206</v>
      </c>
      <c r="C70" s="65">
        <v>1000</v>
      </c>
      <c r="D70" s="60" t="s">
        <v>37</v>
      </c>
      <c r="E70" s="33"/>
      <c r="F70" s="29"/>
      <c r="G70" s="30"/>
      <c r="H70" s="31"/>
      <c r="I70" s="32"/>
      <c r="J70" s="61">
        <f t="shared" si="4"/>
        <v>0</v>
      </c>
      <c r="K70" s="62">
        <f t="shared" si="5"/>
        <v>0</v>
      </c>
      <c r="L70" s="62">
        <f t="shared" si="6"/>
        <v>0</v>
      </c>
      <c r="M70" s="63">
        <f t="shared" si="7"/>
        <v>0</v>
      </c>
    </row>
    <row r="71" spans="1:13" x14ac:dyDescent="0.3">
      <c r="A71" s="57" t="s">
        <v>141</v>
      </c>
      <c r="B71" s="64" t="s">
        <v>109</v>
      </c>
      <c r="C71" s="65">
        <v>30</v>
      </c>
      <c r="D71" s="60" t="s">
        <v>75</v>
      </c>
      <c r="E71" s="33"/>
      <c r="F71" s="29"/>
      <c r="G71" s="30"/>
      <c r="H71" s="31"/>
      <c r="I71" s="32"/>
      <c r="J71" s="61">
        <f t="shared" si="4"/>
        <v>0</v>
      </c>
      <c r="K71" s="62">
        <f t="shared" si="5"/>
        <v>0</v>
      </c>
      <c r="L71" s="62">
        <f t="shared" si="6"/>
        <v>0</v>
      </c>
      <c r="M71" s="63">
        <f t="shared" si="7"/>
        <v>0</v>
      </c>
    </row>
    <row r="72" spans="1:13" x14ac:dyDescent="0.3">
      <c r="A72" s="57" t="s">
        <v>142</v>
      </c>
      <c r="B72" s="64" t="s">
        <v>97</v>
      </c>
      <c r="C72" s="65">
        <v>25</v>
      </c>
      <c r="D72" s="60" t="s">
        <v>37</v>
      </c>
      <c r="E72" s="33"/>
      <c r="F72" s="29"/>
      <c r="G72" s="30"/>
      <c r="H72" s="31"/>
      <c r="I72" s="32"/>
      <c r="J72" s="61">
        <f t="shared" si="4"/>
        <v>0</v>
      </c>
      <c r="K72" s="62">
        <f t="shared" si="5"/>
        <v>0</v>
      </c>
      <c r="L72" s="62">
        <f t="shared" si="6"/>
        <v>0</v>
      </c>
      <c r="M72" s="63">
        <f t="shared" si="7"/>
        <v>0</v>
      </c>
    </row>
    <row r="73" spans="1:13" ht="28.2" x14ac:dyDescent="0.3">
      <c r="A73" s="57" t="s">
        <v>143</v>
      </c>
      <c r="B73" s="64" t="s">
        <v>108</v>
      </c>
      <c r="C73" s="65">
        <v>15</v>
      </c>
      <c r="D73" s="60" t="s">
        <v>99</v>
      </c>
      <c r="E73" s="33"/>
      <c r="F73" s="29"/>
      <c r="G73" s="30"/>
      <c r="H73" s="31"/>
      <c r="I73" s="32"/>
      <c r="J73" s="61">
        <f t="shared" si="4"/>
        <v>0</v>
      </c>
      <c r="K73" s="62">
        <f t="shared" si="5"/>
        <v>0</v>
      </c>
      <c r="L73" s="62">
        <f t="shared" si="6"/>
        <v>0</v>
      </c>
      <c r="M73" s="63">
        <f t="shared" si="7"/>
        <v>0</v>
      </c>
    </row>
    <row r="74" spans="1:13" ht="28.2" x14ac:dyDescent="0.3">
      <c r="A74" s="57" t="s">
        <v>144</v>
      </c>
      <c r="B74" s="64" t="s">
        <v>107</v>
      </c>
      <c r="C74" s="65">
        <v>15</v>
      </c>
      <c r="D74" s="60" t="s">
        <v>99</v>
      </c>
      <c r="E74" s="33"/>
      <c r="F74" s="29"/>
      <c r="G74" s="30"/>
      <c r="H74" s="31"/>
      <c r="I74" s="32"/>
      <c r="J74" s="61">
        <f t="shared" si="4"/>
        <v>0</v>
      </c>
      <c r="K74" s="62">
        <f t="shared" si="5"/>
        <v>0</v>
      </c>
      <c r="L74" s="62">
        <f t="shared" si="6"/>
        <v>0</v>
      </c>
      <c r="M74" s="63">
        <f t="shared" si="7"/>
        <v>0</v>
      </c>
    </row>
    <row r="75" spans="1:13" x14ac:dyDescent="0.3">
      <c r="A75" s="57" t="s">
        <v>145</v>
      </c>
      <c r="B75" s="64" t="s">
        <v>110</v>
      </c>
      <c r="C75" s="65">
        <v>90</v>
      </c>
      <c r="D75" s="60" t="s">
        <v>37</v>
      </c>
      <c r="E75" s="33"/>
      <c r="F75" s="29"/>
      <c r="G75" s="30"/>
      <c r="H75" s="31"/>
      <c r="I75" s="32"/>
      <c r="J75" s="61">
        <f t="shared" si="4"/>
        <v>0</v>
      </c>
      <c r="K75" s="62">
        <f t="shared" si="5"/>
        <v>0</v>
      </c>
      <c r="L75" s="62">
        <f t="shared" si="6"/>
        <v>0</v>
      </c>
      <c r="M75" s="63">
        <f t="shared" si="7"/>
        <v>0</v>
      </c>
    </row>
    <row r="76" spans="1:13" ht="28.2" x14ac:dyDescent="0.3">
      <c r="A76" s="57" t="s">
        <v>146</v>
      </c>
      <c r="B76" s="64" t="s">
        <v>105</v>
      </c>
      <c r="C76" s="65">
        <v>30</v>
      </c>
      <c r="D76" s="60" t="s">
        <v>37</v>
      </c>
      <c r="E76" s="33"/>
      <c r="F76" s="29"/>
      <c r="G76" s="30"/>
      <c r="H76" s="31"/>
      <c r="I76" s="32"/>
      <c r="J76" s="61">
        <f t="shared" si="4"/>
        <v>0</v>
      </c>
      <c r="K76" s="62">
        <f t="shared" si="5"/>
        <v>0</v>
      </c>
      <c r="L76" s="62">
        <f t="shared" si="6"/>
        <v>0</v>
      </c>
      <c r="M76" s="63">
        <f t="shared" si="7"/>
        <v>0</v>
      </c>
    </row>
    <row r="77" spans="1:13" ht="28.2" x14ac:dyDescent="0.3">
      <c r="A77" s="57" t="s">
        <v>147</v>
      </c>
      <c r="B77" s="64" t="s">
        <v>106</v>
      </c>
      <c r="C77" s="65">
        <v>15</v>
      </c>
      <c r="D77" s="60" t="s">
        <v>37</v>
      </c>
      <c r="E77" s="33"/>
      <c r="F77" s="29"/>
      <c r="G77" s="30"/>
      <c r="H77" s="31"/>
      <c r="I77" s="32"/>
      <c r="J77" s="61">
        <f t="shared" si="4"/>
        <v>0</v>
      </c>
      <c r="K77" s="62">
        <f t="shared" si="5"/>
        <v>0</v>
      </c>
      <c r="L77" s="62">
        <f t="shared" si="6"/>
        <v>0</v>
      </c>
      <c r="M77" s="63">
        <f t="shared" si="7"/>
        <v>0</v>
      </c>
    </row>
    <row r="78" spans="1:13" ht="28.2" x14ac:dyDescent="0.3">
      <c r="A78" s="57" t="s">
        <v>148</v>
      </c>
      <c r="B78" s="64" t="s">
        <v>198</v>
      </c>
      <c r="C78" s="65">
        <v>30</v>
      </c>
      <c r="D78" s="60" t="s">
        <v>70</v>
      </c>
      <c r="E78" s="33"/>
      <c r="F78" s="29"/>
      <c r="G78" s="30"/>
      <c r="H78" s="31"/>
      <c r="I78" s="32"/>
      <c r="J78" s="61">
        <f t="shared" si="4"/>
        <v>0</v>
      </c>
      <c r="K78" s="62">
        <f t="shared" si="5"/>
        <v>0</v>
      </c>
      <c r="L78" s="62">
        <f t="shared" si="6"/>
        <v>0</v>
      </c>
      <c r="M78" s="63">
        <f t="shared" si="7"/>
        <v>0</v>
      </c>
    </row>
    <row r="79" spans="1:13" x14ac:dyDescent="0.3">
      <c r="A79" s="57" t="s">
        <v>149</v>
      </c>
      <c r="B79" s="64" t="s">
        <v>115</v>
      </c>
      <c r="C79" s="65">
        <v>15</v>
      </c>
      <c r="D79" s="60" t="s">
        <v>37</v>
      </c>
      <c r="E79" s="33"/>
      <c r="F79" s="29"/>
      <c r="G79" s="30"/>
      <c r="H79" s="31"/>
      <c r="I79" s="32"/>
      <c r="J79" s="61">
        <f t="shared" si="4"/>
        <v>0</v>
      </c>
      <c r="K79" s="62">
        <f t="shared" si="5"/>
        <v>0</v>
      </c>
      <c r="L79" s="62">
        <f t="shared" si="6"/>
        <v>0</v>
      </c>
      <c r="M79" s="63">
        <f t="shared" si="7"/>
        <v>0</v>
      </c>
    </row>
    <row r="80" spans="1:13" ht="28.2" x14ac:dyDescent="0.3">
      <c r="A80" s="57" t="s">
        <v>150</v>
      </c>
      <c r="B80" s="64" t="s">
        <v>199</v>
      </c>
      <c r="C80" s="65">
        <v>20</v>
      </c>
      <c r="D80" s="60" t="s">
        <v>75</v>
      </c>
      <c r="E80" s="33"/>
      <c r="F80" s="29"/>
      <c r="G80" s="30"/>
      <c r="H80" s="31"/>
      <c r="I80" s="32"/>
      <c r="J80" s="61">
        <f t="shared" si="4"/>
        <v>0</v>
      </c>
      <c r="K80" s="62">
        <f t="shared" si="5"/>
        <v>0</v>
      </c>
      <c r="L80" s="62">
        <f t="shared" si="6"/>
        <v>0</v>
      </c>
      <c r="M80" s="63">
        <f t="shared" si="7"/>
        <v>0</v>
      </c>
    </row>
    <row r="81" spans="1:13" x14ac:dyDescent="0.3">
      <c r="A81" s="57" t="s">
        <v>151</v>
      </c>
      <c r="B81" s="64" t="s">
        <v>117</v>
      </c>
      <c r="C81" s="65">
        <v>15</v>
      </c>
      <c r="D81" s="60" t="s">
        <v>37</v>
      </c>
      <c r="E81" s="33"/>
      <c r="F81" s="29"/>
      <c r="G81" s="30"/>
      <c r="H81" s="31"/>
      <c r="I81" s="32"/>
      <c r="J81" s="61">
        <f t="shared" si="4"/>
        <v>0</v>
      </c>
      <c r="K81" s="62">
        <f t="shared" si="5"/>
        <v>0</v>
      </c>
      <c r="L81" s="62">
        <f t="shared" si="6"/>
        <v>0</v>
      </c>
      <c r="M81" s="63">
        <f t="shared" si="7"/>
        <v>0</v>
      </c>
    </row>
    <row r="82" spans="1:13" x14ac:dyDescent="0.3">
      <c r="A82" s="57" t="s">
        <v>152</v>
      </c>
      <c r="B82" s="67" t="s">
        <v>118</v>
      </c>
      <c r="C82" s="65">
        <v>15</v>
      </c>
      <c r="D82" s="60" t="s">
        <v>37</v>
      </c>
      <c r="E82" s="33"/>
      <c r="F82" s="29"/>
      <c r="G82" s="30"/>
      <c r="H82" s="31"/>
      <c r="I82" s="32"/>
      <c r="J82" s="61">
        <f t="shared" si="4"/>
        <v>0</v>
      </c>
      <c r="K82" s="62">
        <f t="shared" si="5"/>
        <v>0</v>
      </c>
      <c r="L82" s="62">
        <f t="shared" si="6"/>
        <v>0</v>
      </c>
      <c r="M82" s="63">
        <f t="shared" si="7"/>
        <v>0</v>
      </c>
    </row>
    <row r="83" spans="1:13" ht="28.2" x14ac:dyDescent="0.3">
      <c r="A83" s="57" t="s">
        <v>153</v>
      </c>
      <c r="B83" s="64" t="s">
        <v>208</v>
      </c>
      <c r="C83" s="65">
        <v>7</v>
      </c>
      <c r="D83" s="60" t="s">
        <v>75</v>
      </c>
      <c r="E83" s="33"/>
      <c r="F83" s="29"/>
      <c r="G83" s="30"/>
      <c r="H83" s="31"/>
      <c r="I83" s="32"/>
      <c r="J83" s="61">
        <f t="shared" si="4"/>
        <v>0</v>
      </c>
      <c r="K83" s="62">
        <f t="shared" si="5"/>
        <v>0</v>
      </c>
      <c r="L83" s="62">
        <f t="shared" si="6"/>
        <v>0</v>
      </c>
      <c r="M83" s="63">
        <f t="shared" si="7"/>
        <v>0</v>
      </c>
    </row>
    <row r="84" spans="1:13" x14ac:dyDescent="0.3">
      <c r="A84" s="57" t="s">
        <v>154</v>
      </c>
      <c r="B84" s="64" t="s">
        <v>114</v>
      </c>
      <c r="C84" s="65">
        <v>30</v>
      </c>
      <c r="D84" s="60" t="s">
        <v>75</v>
      </c>
      <c r="E84" s="33"/>
      <c r="F84" s="29"/>
      <c r="G84" s="30"/>
      <c r="H84" s="31"/>
      <c r="I84" s="32"/>
      <c r="J84" s="61">
        <f t="shared" si="4"/>
        <v>0</v>
      </c>
      <c r="K84" s="62">
        <f t="shared" si="5"/>
        <v>0</v>
      </c>
      <c r="L84" s="62">
        <f t="shared" si="6"/>
        <v>0</v>
      </c>
      <c r="M84" s="63">
        <f>C84*K84</f>
        <v>0</v>
      </c>
    </row>
    <row r="85" spans="1:13" ht="27.6" x14ac:dyDescent="0.3">
      <c r="A85" s="57" t="s">
        <v>155</v>
      </c>
      <c r="B85" s="67" t="s">
        <v>200</v>
      </c>
      <c r="C85" s="65">
        <v>10</v>
      </c>
      <c r="D85" s="60" t="s">
        <v>121</v>
      </c>
      <c r="E85" s="33"/>
      <c r="F85" s="29"/>
      <c r="G85" s="30"/>
      <c r="H85" s="31"/>
      <c r="I85" s="32"/>
      <c r="J85" s="61">
        <f t="shared" si="4"/>
        <v>0</v>
      </c>
      <c r="K85" s="62">
        <f t="shared" si="5"/>
        <v>0</v>
      </c>
      <c r="L85" s="62">
        <f t="shared" si="6"/>
        <v>0</v>
      </c>
      <c r="M85" s="63">
        <f>C85*K85</f>
        <v>0</v>
      </c>
    </row>
    <row r="86" spans="1:13" x14ac:dyDescent="0.3">
      <c r="A86" s="57" t="s">
        <v>156</v>
      </c>
      <c r="B86" s="64" t="s">
        <v>129</v>
      </c>
      <c r="C86" s="65">
        <v>15</v>
      </c>
      <c r="D86" s="60" t="s">
        <v>130</v>
      </c>
      <c r="E86" s="33"/>
      <c r="F86" s="29"/>
      <c r="G86" s="30"/>
      <c r="H86" s="31"/>
      <c r="I86" s="32"/>
      <c r="J86" s="61">
        <f t="shared" si="4"/>
        <v>0</v>
      </c>
      <c r="K86" s="62">
        <f t="shared" si="5"/>
        <v>0</v>
      </c>
      <c r="L86" s="62">
        <f t="shared" si="6"/>
        <v>0</v>
      </c>
      <c r="M86" s="63">
        <f>C86*K86</f>
        <v>0</v>
      </c>
    </row>
    <row r="87" spans="1:13" ht="20.25" customHeight="1" x14ac:dyDescent="0.3">
      <c r="A87" s="57" t="s">
        <v>157</v>
      </c>
      <c r="B87" s="64" t="s">
        <v>160</v>
      </c>
      <c r="C87" s="65">
        <v>50</v>
      </c>
      <c r="D87" s="60" t="s">
        <v>37</v>
      </c>
      <c r="E87" s="33"/>
      <c r="F87" s="29"/>
      <c r="G87" s="30"/>
      <c r="H87" s="31"/>
      <c r="I87" s="32"/>
      <c r="J87" s="61">
        <f t="shared" si="4"/>
        <v>0</v>
      </c>
      <c r="K87" s="62">
        <f t="shared" si="5"/>
        <v>0</v>
      </c>
      <c r="L87" s="62">
        <f t="shared" si="6"/>
        <v>0</v>
      </c>
      <c r="M87" s="63">
        <f>C87*K87</f>
        <v>0</v>
      </c>
    </row>
    <row r="88" spans="1:13" ht="27.6" x14ac:dyDescent="0.3">
      <c r="A88" s="57" t="s">
        <v>158</v>
      </c>
      <c r="B88" s="67" t="s">
        <v>201</v>
      </c>
      <c r="C88" s="65">
        <v>15</v>
      </c>
      <c r="D88" s="60" t="s">
        <v>215</v>
      </c>
      <c r="E88" s="33"/>
      <c r="F88" s="29"/>
      <c r="G88" s="30"/>
      <c r="H88" s="31"/>
      <c r="I88" s="32"/>
      <c r="J88" s="61">
        <f t="shared" si="4"/>
        <v>0</v>
      </c>
      <c r="K88" s="62">
        <f t="shared" si="5"/>
        <v>0</v>
      </c>
      <c r="L88" s="62">
        <f t="shared" si="6"/>
        <v>0</v>
      </c>
      <c r="M88" s="63">
        <f t="shared" ref="M88:M92" si="12">C88*K88</f>
        <v>0</v>
      </c>
    </row>
    <row r="89" spans="1:13" x14ac:dyDescent="0.3">
      <c r="A89" s="57" t="s">
        <v>159</v>
      </c>
      <c r="B89" s="67" t="s">
        <v>122</v>
      </c>
      <c r="C89" s="65">
        <v>100</v>
      </c>
      <c r="D89" s="60" t="s">
        <v>37</v>
      </c>
      <c r="E89" s="33"/>
      <c r="F89" s="29"/>
      <c r="G89" s="30"/>
      <c r="H89" s="31"/>
      <c r="I89" s="32"/>
      <c r="J89" s="61">
        <f t="shared" si="4"/>
        <v>0</v>
      </c>
      <c r="K89" s="62">
        <f t="shared" si="5"/>
        <v>0</v>
      </c>
      <c r="L89" s="62">
        <f t="shared" si="6"/>
        <v>0</v>
      </c>
      <c r="M89" s="63">
        <f t="shared" si="12"/>
        <v>0</v>
      </c>
    </row>
    <row r="90" spans="1:13" x14ac:dyDescent="0.3">
      <c r="A90" s="57" t="s">
        <v>164</v>
      </c>
      <c r="B90" s="67" t="s">
        <v>127</v>
      </c>
      <c r="C90" s="65">
        <v>10</v>
      </c>
      <c r="D90" s="60" t="s">
        <v>128</v>
      </c>
      <c r="E90" s="33"/>
      <c r="F90" s="29"/>
      <c r="G90" s="30"/>
      <c r="H90" s="31"/>
      <c r="I90" s="32"/>
      <c r="J90" s="61">
        <f t="shared" si="4"/>
        <v>0</v>
      </c>
      <c r="K90" s="62">
        <f t="shared" si="5"/>
        <v>0</v>
      </c>
      <c r="L90" s="62">
        <f t="shared" si="6"/>
        <v>0</v>
      </c>
      <c r="M90" s="63">
        <f t="shared" si="12"/>
        <v>0</v>
      </c>
    </row>
    <row r="91" spans="1:13" x14ac:dyDescent="0.3">
      <c r="A91" s="57" t="s">
        <v>165</v>
      </c>
      <c r="B91" s="67" t="s">
        <v>131</v>
      </c>
      <c r="C91" s="74">
        <v>40</v>
      </c>
      <c r="D91" s="75" t="s">
        <v>37</v>
      </c>
      <c r="E91" s="33"/>
      <c r="F91" s="29"/>
      <c r="G91" s="30"/>
      <c r="H91" s="31"/>
      <c r="I91" s="32"/>
      <c r="J91" s="61">
        <f t="shared" si="4"/>
        <v>0</v>
      </c>
      <c r="K91" s="62">
        <f t="shared" si="5"/>
        <v>0</v>
      </c>
      <c r="L91" s="62">
        <f t="shared" si="6"/>
        <v>0</v>
      </c>
      <c r="M91" s="63">
        <f t="shared" si="12"/>
        <v>0</v>
      </c>
    </row>
    <row r="92" spans="1:13" x14ac:dyDescent="0.3">
      <c r="A92" s="57" t="s">
        <v>166</v>
      </c>
      <c r="B92" s="67" t="s">
        <v>126</v>
      </c>
      <c r="C92" s="65">
        <v>30</v>
      </c>
      <c r="D92" s="60" t="s">
        <v>37</v>
      </c>
      <c r="E92" s="33"/>
      <c r="F92" s="29"/>
      <c r="G92" s="30"/>
      <c r="H92" s="31"/>
      <c r="I92" s="32"/>
      <c r="J92" s="61">
        <f t="shared" si="4"/>
        <v>0</v>
      </c>
      <c r="K92" s="62">
        <f t="shared" si="5"/>
        <v>0</v>
      </c>
      <c r="L92" s="62">
        <f t="shared" si="6"/>
        <v>0</v>
      </c>
      <c r="M92" s="63">
        <f t="shared" si="12"/>
        <v>0</v>
      </c>
    </row>
    <row r="93" spans="1:13" x14ac:dyDescent="0.3">
      <c r="A93" s="57" t="s">
        <v>167</v>
      </c>
      <c r="B93" s="67" t="s">
        <v>161</v>
      </c>
      <c r="C93" s="65">
        <v>20</v>
      </c>
      <c r="D93" s="60" t="s">
        <v>37</v>
      </c>
      <c r="E93" s="33"/>
      <c r="F93" s="29"/>
      <c r="G93" s="30"/>
      <c r="H93" s="31"/>
      <c r="I93" s="32"/>
      <c r="J93" s="61">
        <f t="shared" si="4"/>
        <v>0</v>
      </c>
      <c r="K93" s="62">
        <f t="shared" si="5"/>
        <v>0</v>
      </c>
      <c r="L93" s="62">
        <f t="shared" si="6"/>
        <v>0</v>
      </c>
      <c r="M93" s="63">
        <f>C93*K93</f>
        <v>0</v>
      </c>
    </row>
    <row r="94" spans="1:13" x14ac:dyDescent="0.3">
      <c r="A94" s="57" t="s">
        <v>209</v>
      </c>
      <c r="B94" s="67" t="s">
        <v>162</v>
      </c>
      <c r="C94" s="65">
        <v>650</v>
      </c>
      <c r="D94" s="60" t="s">
        <v>37</v>
      </c>
      <c r="E94" s="33"/>
      <c r="F94" s="29"/>
      <c r="G94" s="30"/>
      <c r="H94" s="31"/>
      <c r="I94" s="32"/>
      <c r="J94" s="61">
        <f t="shared" si="4"/>
        <v>0</v>
      </c>
      <c r="K94" s="62">
        <f t="shared" si="5"/>
        <v>0</v>
      </c>
      <c r="L94" s="62">
        <f t="shared" si="6"/>
        <v>0</v>
      </c>
      <c r="M94" s="63">
        <f>C94*K94</f>
        <v>0</v>
      </c>
    </row>
    <row r="95" spans="1:13" x14ac:dyDescent="0.3">
      <c r="A95" s="57" t="s">
        <v>210</v>
      </c>
      <c r="B95" s="67" t="s">
        <v>207</v>
      </c>
      <c r="C95" s="65">
        <v>3</v>
      </c>
      <c r="D95" s="60" t="s">
        <v>163</v>
      </c>
      <c r="E95" s="33"/>
      <c r="F95" s="29"/>
      <c r="G95" s="30"/>
      <c r="H95" s="31"/>
      <c r="I95" s="32"/>
      <c r="J95" s="61">
        <f t="shared" si="4"/>
        <v>0</v>
      </c>
      <c r="K95" s="62">
        <f t="shared" si="5"/>
        <v>0</v>
      </c>
      <c r="L95" s="62">
        <f t="shared" si="6"/>
        <v>0</v>
      </c>
      <c r="M95" s="63">
        <f>C95*K95</f>
        <v>0</v>
      </c>
    </row>
    <row r="96" spans="1:13" ht="28.2" x14ac:dyDescent="0.3">
      <c r="A96" s="57" t="s">
        <v>211</v>
      </c>
      <c r="B96" s="64" t="s">
        <v>56</v>
      </c>
      <c r="C96" s="65">
        <v>4</v>
      </c>
      <c r="D96" s="60" t="s">
        <v>57</v>
      </c>
      <c r="E96" s="33"/>
      <c r="F96" s="29"/>
      <c r="G96" s="30"/>
      <c r="H96" s="31"/>
      <c r="I96" s="32"/>
      <c r="J96" s="61">
        <f t="shared" si="4"/>
        <v>0</v>
      </c>
      <c r="K96" s="62">
        <f t="shared" si="5"/>
        <v>0</v>
      </c>
      <c r="L96" s="62">
        <f t="shared" si="6"/>
        <v>0</v>
      </c>
      <c r="M96" s="63">
        <f t="shared" si="7"/>
        <v>0</v>
      </c>
    </row>
    <row r="97" spans="1:13" ht="15" thickBot="1" x14ac:dyDescent="0.35">
      <c r="A97" s="80" t="s">
        <v>58</v>
      </c>
      <c r="B97" s="81"/>
      <c r="C97" s="81"/>
      <c r="D97" s="81"/>
      <c r="E97" s="81"/>
      <c r="F97" s="81"/>
      <c r="G97" s="81"/>
      <c r="H97" s="81"/>
      <c r="I97" s="81"/>
      <c r="J97" s="81"/>
      <c r="K97" s="82"/>
      <c r="L97" s="76">
        <f>SUM(L18:L96)</f>
        <v>0</v>
      </c>
      <c r="M97" s="77">
        <f>SUM(M18:M96)</f>
        <v>0</v>
      </c>
    </row>
    <row r="98" spans="1:13" x14ac:dyDescent="0.3">
      <c r="A98" s="9"/>
      <c r="B98" s="9"/>
      <c r="C98" s="10"/>
      <c r="D98" s="1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3">
      <c r="A99" s="6" t="s">
        <v>59</v>
      </c>
      <c r="B99" s="16"/>
      <c r="C99" s="6"/>
      <c r="D99" s="11"/>
      <c r="E99" s="1"/>
      <c r="F99" s="1" t="s">
        <v>60</v>
      </c>
      <c r="G99" s="83" t="s">
        <v>61</v>
      </c>
      <c r="H99" s="83"/>
      <c r="I99" s="83"/>
      <c r="J99" s="83"/>
      <c r="K99" s="84"/>
      <c r="L99" s="84"/>
      <c r="M99" s="84"/>
    </row>
    <row r="100" spans="1:13" x14ac:dyDescent="0.3">
      <c r="A100" s="1"/>
      <c r="B100" s="6"/>
      <c r="C100" s="10"/>
      <c r="D100" s="1"/>
      <c r="E100" s="6"/>
      <c r="F100" s="6"/>
      <c r="G100" s="6"/>
      <c r="H100" s="6"/>
      <c r="I100" s="6"/>
      <c r="J100" s="6"/>
      <c r="K100" s="6"/>
      <c r="L100" s="6"/>
      <c r="M100" s="6"/>
    </row>
  </sheetData>
  <sheetProtection sheet="1" objects="1" scenarios="1"/>
  <mergeCells count="29">
    <mergeCell ref="A4:E4"/>
    <mergeCell ref="G4:M4"/>
    <mergeCell ref="A5:E5"/>
    <mergeCell ref="G5:M5"/>
    <mergeCell ref="A8:E8"/>
    <mergeCell ref="G8:M8"/>
    <mergeCell ref="A9:E9"/>
    <mergeCell ref="G9:M9"/>
    <mergeCell ref="A11:M11"/>
    <mergeCell ref="A12:M12"/>
    <mergeCell ref="A14:D14"/>
    <mergeCell ref="E14:G14"/>
    <mergeCell ref="H14:M14"/>
    <mergeCell ref="M15:M16"/>
    <mergeCell ref="A97:K97"/>
    <mergeCell ref="G99:J99"/>
    <mergeCell ref="K99:M99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8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7" ma:contentTypeDescription="Ustvari nov dokument." ma:contentTypeScope="" ma:versionID="900b02cfe197b9cca2dea08c35d48b13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d34f5f5199ad4c21c1992921dab2fede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e1798c54-baef-4aa9-bd08-4cea65d3e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92273-b2d5-4c34-a494-c7ffa19eb492}" ma:internalName="TaxCatchAll" ma:showField="CatchAllData" ma:web="900b39fe-17bb-4be7-ace1-dd8bb8d3e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0b39fe-17bb-4be7-ace1-dd8bb8d3eb89" xsi:nil="true"/>
    <lcf76f155ced4ddcb4097134ff3c332f xmlns="ccf0b808-afb7-4dee-a5a2-976e3aaa4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4EAFB1-9DB4-4D7A-9347-6ECEA7089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0b808-afb7-4dee-a5a2-976e3aaa4c25"/>
    <ds:schemaRef ds:uri="900b39fe-17bb-4be7-ace1-dd8bb8d3e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9F469-475F-49FA-8309-23787A5F3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B660A-7A81-4635-97CE-4B802878852F}">
  <ds:schemaRefs>
    <ds:schemaRef ds:uri="http://schemas.microsoft.com/office/2006/metadata/properties"/>
    <ds:schemaRef ds:uri="http://schemas.microsoft.com/office/infopath/2007/PartnerControls"/>
    <ds:schemaRef ds:uri="900b39fe-17bb-4be7-ace1-dd8bb8d3eb89"/>
    <ds:schemaRef ds:uri="ccf0b808-afb7-4dee-a5a2-976e3aaa4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Grozina</dc:creator>
  <cp:lastModifiedBy>Martina Sever</cp:lastModifiedBy>
  <cp:lastPrinted>2019-05-08T07:29:41Z</cp:lastPrinted>
  <dcterms:created xsi:type="dcterms:W3CDTF">2016-02-18T07:37:23Z</dcterms:created>
  <dcterms:modified xsi:type="dcterms:W3CDTF">2023-08-23T12:47:40Z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  <property fmtid="{D5CDD505-2E9C-101B-9397-08002B2CF9AE}" pid="3" name="MediaServiceImageTags">
    <vt:lpwstr/>
  </property>
</Properties>
</file>