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a_delovni_zvezek" defaultThemeVersion="166925"/>
  <mc:AlternateContent xmlns:mc="http://schemas.openxmlformats.org/markup-compatibility/2006">
    <mc:Choice Requires="x15">
      <x15ac:absPath xmlns:x15ac="http://schemas.microsoft.com/office/spreadsheetml/2010/11/ac" url="https://csod.sharepoint.com/sites/SplosneZadeve/Dokumenti v skupni rabi/JN/2023/03_Zimska športna oprema/1_Razpisna dokumentacija/"/>
    </mc:Choice>
  </mc:AlternateContent>
  <xr:revisionPtr revIDLastSave="12" documentId="14_{18250564-16A3-44A6-8AD4-9286911AFF0F}" xr6:coauthVersionLast="47" xr6:coauthVersionMax="47" xr10:uidLastSave="{565F873B-28EA-4F52-BF64-FE3A69223D04}"/>
  <workbookProtection workbookAlgorithmName="SHA-512" workbookHashValue="zTh6M/mRNC8a0C7VJbTM7MNgwZOlvjROevbvxEbLKTwnwBBUjWwD5KR1MqWehehMF5V1ynP3r3fg6HjV7ritfw==" workbookSaltValue="puluVutAzPLhrCI3TcA2gw==" workbookSpinCount="100000" lockStructure="1"/>
  <bookViews>
    <workbookView xWindow="3360" yWindow="105" windowWidth="35040" windowHeight="18630" activeTab="1" xr2:uid="{220C8322-3563-447B-8C67-E12D227D37D2}"/>
  </bookViews>
  <sheets>
    <sheet name="Rekapitulacija" sheetId="6" r:id="rId1"/>
    <sheet name="Popis postavk" sheetId="2" r:id="rId2"/>
    <sheet name="PoE" sheetId="8" r:id="rId3"/>
    <sheet name="List3" sheetId="7" state="hidden" r:id="rId4"/>
  </sheets>
  <definedNames>
    <definedName name="_xlnm._FilterDatabase" localSheetId="3" hidden="1">List3!$B$4:$C$468</definedName>
    <definedName name="_xlnm._FilterDatabase" localSheetId="1" hidden="1">'Popis postavk'!$A$3:$G$337</definedName>
    <definedName name="_xlnm.Print_Area" localSheetId="2">PoE!$A:$AE</definedName>
    <definedName name="_xlnm.Print_Area" localSheetId="1">'Popis postavk'!$A$1:$G$347</definedName>
    <definedName name="_xlnm.Print_Area" localSheetId="0">Rekapitulacija!$A$1:$E$45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8" i="2" l="1"/>
  <c r="B1" i="8"/>
  <c r="B1" i="2"/>
  <c r="D98" i="8" l="1"/>
  <c r="D97" i="8"/>
  <c r="D96" i="8"/>
  <c r="D95" i="8"/>
  <c r="D94" i="8"/>
  <c r="D93" i="8"/>
  <c r="F127" i="2"/>
  <c r="F128" i="2"/>
  <c r="F129" i="2"/>
  <c r="F130" i="2"/>
  <c r="F131" i="2"/>
  <c r="F132" i="2"/>
  <c r="F337" i="2" l="1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1" i="2"/>
  <c r="F320" i="2"/>
  <c r="F319" i="2"/>
  <c r="F318" i="2"/>
  <c r="F317" i="2"/>
  <c r="F316" i="2"/>
  <c r="F315" i="2"/>
  <c r="F314" i="2"/>
  <c r="F313" i="2"/>
  <c r="F312" i="2"/>
  <c r="F310" i="2"/>
  <c r="F309" i="2"/>
  <c r="F308" i="2"/>
  <c r="F307" i="2"/>
  <c r="F306" i="2"/>
  <c r="F305" i="2"/>
  <c r="F304" i="2"/>
  <c r="F303" i="2"/>
  <c r="F302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0" i="2"/>
  <c r="F219" i="2"/>
  <c r="F218" i="2"/>
  <c r="F217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5" i="2"/>
  <c r="F13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88" i="2"/>
  <c r="F87" i="2"/>
  <c r="F86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90" i="2" l="1"/>
  <c r="E12" i="6" s="1"/>
  <c r="F60" i="2"/>
  <c r="E10" i="6" s="1"/>
  <c r="B2" i="2"/>
  <c r="F216" i="2"/>
  <c r="E17" i="6" s="1"/>
  <c r="E15" i="6"/>
  <c r="F137" i="2"/>
  <c r="E14" i="6" s="1"/>
  <c r="F125" i="2"/>
  <c r="E13" i="6" s="1"/>
  <c r="F85" i="2"/>
  <c r="E11" i="6" s="1"/>
  <c r="F323" i="2" l="1"/>
  <c r="E19" i="6" s="1"/>
  <c r="F222" i="2"/>
  <c r="E18" i="6" s="1"/>
  <c r="F202" i="2"/>
  <c r="E16" i="6" s="1"/>
  <c r="F5" i="2"/>
  <c r="E9" i="6" s="1"/>
  <c r="E20" i="6" l="1"/>
  <c r="E21" i="6" s="1"/>
  <c r="E22" i="6" s="1"/>
  <c r="E23" i="6" s="1"/>
</calcChain>
</file>

<file path=xl/sharedStrings.xml><?xml version="1.0" encoding="utf-8"?>
<sst xmlns="http://schemas.openxmlformats.org/spreadsheetml/2006/main" count="539" uniqueCount="142">
  <si>
    <t>Čevlji za tek na smučeh</t>
  </si>
  <si>
    <t>Lesene sani in bob</t>
  </si>
  <si>
    <t>Smučarske čelade in smučarska očala za aa alpsko smučanje</t>
  </si>
  <si>
    <t>Servisni material za smuči za alpsko smučanje in tek na smučeh</t>
  </si>
  <si>
    <t>Smučarska jakna, smučarske hlače in rokavice za učitelje</t>
  </si>
  <si>
    <t>Smučarski čevlji za učitelje smučanja</t>
  </si>
  <si>
    <t>Krplje in gamaše</t>
  </si>
  <si>
    <t>Oprema učitelji leto</t>
  </si>
  <si>
    <t>Visoki pohodniški čevlji</t>
  </si>
  <si>
    <t xml:space="preserve">Sklop </t>
  </si>
  <si>
    <t>velikost</t>
  </si>
  <si>
    <t>AJDA</t>
  </si>
  <si>
    <t>BOHINJ</t>
  </si>
  <si>
    <t>BREŽENKA</t>
  </si>
  <si>
    <t>BURJA</t>
  </si>
  <si>
    <t>CERKNO</t>
  </si>
  <si>
    <t>ČEBELICA</t>
  </si>
  <si>
    <t>FARA</t>
  </si>
  <si>
    <t>GORENJE</t>
  </si>
  <si>
    <t>JURČEK</t>
  </si>
  <si>
    <t>KAVKA</t>
  </si>
  <si>
    <t>KRANJSKA GORA</t>
  </si>
  <si>
    <t>LIPA</t>
  </si>
  <si>
    <t>MEDVED</t>
  </si>
  <si>
    <t>MURSKA SOBOTA</t>
  </si>
  <si>
    <t>PECA</t>
  </si>
  <si>
    <t>PLANICA</t>
  </si>
  <si>
    <t>PLANINKA</t>
  </si>
  <si>
    <t>PRVINE</t>
  </si>
  <si>
    <t>RADENCI</t>
  </si>
  <si>
    <t>RAK</t>
  </si>
  <si>
    <t>SOČA</t>
  </si>
  <si>
    <t>ŠKORPIJON</t>
  </si>
  <si>
    <t>ŠTRK</t>
  </si>
  <si>
    <t>TRILOBIT</t>
  </si>
  <si>
    <t>VOJSKO</t>
  </si>
  <si>
    <t>a. Krplje za večje učence in učitelje</t>
  </si>
  <si>
    <t>b. Krplje za čevlje manjše od 36</t>
  </si>
  <si>
    <t>c. Gamaše za učence</t>
  </si>
  <si>
    <t>d. Gamaše za učitelje</t>
  </si>
  <si>
    <t>Tekaška oprema za učitelje</t>
  </si>
  <si>
    <t>TEKAŠKE SMUČI ZA KLASIČNO TEHNIKO</t>
  </si>
  <si>
    <t>TEKAŠKE SMUČI ZA DRSALNO TEHNIKO</t>
  </si>
  <si>
    <t>PALICE</t>
  </si>
  <si>
    <t>Tekaška oprema za učence</t>
  </si>
  <si>
    <t>TEKAŠKE PALICE</t>
  </si>
  <si>
    <t>količina</t>
  </si>
  <si>
    <t>Lesene sani za mlajše učence</t>
  </si>
  <si>
    <t>Lesene sani za starejše učence</t>
  </si>
  <si>
    <t xml:space="preserve">Bob sani </t>
  </si>
  <si>
    <t>Strgalo-PVC</t>
  </si>
  <si>
    <t>Količki</t>
  </si>
  <si>
    <t>Strgalo-KOV</t>
  </si>
  <si>
    <t>Univerzalni vosek 1 kg</t>
  </si>
  <si>
    <t>Svečke-PVC za zalivanje mase</t>
  </si>
  <si>
    <t>Fina pila za semi edger (dolžina 100 mm</t>
  </si>
  <si>
    <t>Groba (kelparska) pila 100 mm</t>
  </si>
  <si>
    <t>Kotnik za pilo in klešče</t>
  </si>
  <si>
    <t>Likalnik</t>
  </si>
  <si>
    <t>Tekoči univerzalni vosek 1 l</t>
  </si>
  <si>
    <t>Bakrena kartača</t>
  </si>
  <si>
    <t>Krtača najlon</t>
  </si>
  <si>
    <t>Diam.pila 600 granul.</t>
  </si>
  <si>
    <t>Primeži oz. vpenjala za alpske smuči</t>
  </si>
  <si>
    <t>Nož za fenol</t>
  </si>
  <si>
    <t>Guma za poliranje robnikov</t>
  </si>
  <si>
    <t>Polirna krpa (paket 3 ali 4 kom)</t>
  </si>
  <si>
    <t>Roto krtača soft najlon in držalo</t>
  </si>
  <si>
    <t>Čistilo za drsno ploskev 1 l</t>
  </si>
  <si>
    <t>Učitelji alpskega smučanja</t>
  </si>
  <si>
    <t>Ženske</t>
  </si>
  <si>
    <t>L</t>
  </si>
  <si>
    <t>M</t>
  </si>
  <si>
    <t>S</t>
  </si>
  <si>
    <t>XS</t>
  </si>
  <si>
    <t>XXL</t>
  </si>
  <si>
    <t>Moški</t>
  </si>
  <si>
    <t>Učitelji ostalih programov</t>
  </si>
  <si>
    <t>6XL</t>
  </si>
  <si>
    <t>XL</t>
  </si>
  <si>
    <t>XXXL</t>
  </si>
  <si>
    <t>Ženski</t>
  </si>
  <si>
    <t>Ženska bunda</t>
  </si>
  <si>
    <t>Moška bunda</t>
  </si>
  <si>
    <t>Ženske hlače</t>
  </si>
  <si>
    <t>Moške hlače</t>
  </si>
  <si>
    <t xml:space="preserve">KRATKA MAJICA
</t>
  </si>
  <si>
    <t>MAJICA DOLG ROKAV</t>
  </si>
  <si>
    <t>ŠPORTNI COPATI</t>
  </si>
  <si>
    <t>NEPREMOČLJIVE JAKNE</t>
  </si>
  <si>
    <t>UNIVERZALNE ROKAVICE</t>
  </si>
  <si>
    <t>POHODNIŠKE HLAČE</t>
  </si>
  <si>
    <t>Ženska</t>
  </si>
  <si>
    <t>Moška</t>
  </si>
  <si>
    <t>Moške</t>
  </si>
  <si>
    <t>ZA UČENCE</t>
  </si>
  <si>
    <t>ZA UČITELJE</t>
  </si>
  <si>
    <t>SMUČI</t>
  </si>
  <si>
    <t>Naziv/opis</t>
  </si>
  <si>
    <r>
      <t>Tekaške smuči in palice (</t>
    </r>
    <r>
      <rPr>
        <b/>
        <i/>
        <sz val="16"/>
        <color theme="1"/>
        <rFont val="Arial"/>
        <family val="2"/>
        <charset val="238"/>
      </rPr>
      <t>dimenzije v cm)</t>
    </r>
  </si>
  <si>
    <r>
      <t>Smuči in palice za alpsko smučanje (</t>
    </r>
    <r>
      <rPr>
        <b/>
        <i/>
        <sz val="16"/>
        <color theme="1"/>
        <rFont val="Arial"/>
        <family val="2"/>
        <charset val="238"/>
      </rPr>
      <t>dimenzije v cm)</t>
    </r>
  </si>
  <si>
    <r>
      <t>Tekaške smuči in palice (</t>
    </r>
    <r>
      <rPr>
        <b/>
        <i/>
        <sz val="10"/>
        <color theme="1"/>
        <rFont val="Arial"/>
        <family val="2"/>
        <charset val="238"/>
      </rPr>
      <t>dimenzije v cm)</t>
    </r>
  </si>
  <si>
    <r>
      <t>Smuči in palice za alpsko smučanje (</t>
    </r>
    <r>
      <rPr>
        <b/>
        <i/>
        <sz val="10"/>
        <color theme="1"/>
        <rFont val="Arial"/>
        <family val="2"/>
        <charset val="238"/>
      </rPr>
      <t>dimenzije v cm)</t>
    </r>
  </si>
  <si>
    <t>količina skupaj</t>
  </si>
  <si>
    <t>Učitelji</t>
  </si>
  <si>
    <t>55 - 59</t>
  </si>
  <si>
    <t>59 - 63</t>
  </si>
  <si>
    <t>63 - 67</t>
  </si>
  <si>
    <t>Učenci</t>
  </si>
  <si>
    <t>XS(51-54)</t>
  </si>
  <si>
    <t>S-M(54-58)</t>
  </si>
  <si>
    <t>L-XL(58-62)</t>
  </si>
  <si>
    <t>Čelada</t>
  </si>
  <si>
    <t>Očala</t>
  </si>
  <si>
    <t>Ženska hlače</t>
  </si>
  <si>
    <t>Moška hlače</t>
  </si>
  <si>
    <t>40,5</t>
  </si>
  <si>
    <t>DC</t>
  </si>
  <si>
    <t>Opomba številka</t>
  </si>
  <si>
    <t>10S</t>
  </si>
  <si>
    <t>Skučarske čelade in očala</t>
  </si>
  <si>
    <t>Tekaške smuči in palice (dimenzije v cm)</t>
  </si>
  <si>
    <t>Smuči in palice za alpsko smučanje (dimenzije v cm)</t>
  </si>
  <si>
    <t>Naziv sklopa</t>
  </si>
  <si>
    <t>Vrednost</t>
  </si>
  <si>
    <t>SKUPAJ brez DDV</t>
  </si>
  <si>
    <t>Popust</t>
  </si>
  <si>
    <t>DDV</t>
  </si>
  <si>
    <t>SKUPAJ</t>
  </si>
  <si>
    <t>Sklop</t>
  </si>
  <si>
    <t>Opomba</t>
  </si>
  <si>
    <t>Dobava zimske športne opreme</t>
  </si>
  <si>
    <t>Ponudnik:</t>
  </si>
  <si>
    <t>Naslov:</t>
  </si>
  <si>
    <t>PPT pošta:</t>
  </si>
  <si>
    <t>cena</t>
  </si>
  <si>
    <t>Skupaj</t>
  </si>
  <si>
    <t>Datum:</t>
  </si>
  <si>
    <t>Podpis ponudnika:</t>
  </si>
  <si>
    <t>REJAPITULACIJA</t>
  </si>
  <si>
    <t xml:space="preserve">Skl. </t>
  </si>
  <si>
    <t>Naziv proizvajalca in naziv oz. ID ponujenega modela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</si>
</sst>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8"/>
      <color theme="0"/>
      <name val="Arial"/>
      <family val="2"/>
      <charset val="238"/>
    </font>
    <font>
      <sz val="10"/>
      <name val="Tahoma"/>
      <family val="2"/>
      <charset val="238"/>
    </font>
    <font>
      <sz val="8.5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0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8" fillId="0" borderId="0" xfId="0" applyFont="1" applyProtection="1">
      <protection locked="0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4" fontId="6" fillId="0" borderId="0" xfId="0" applyNumberFormat="1" applyFont="1"/>
    <xf numFmtId="0" fontId="6" fillId="0" borderId="0" xfId="0" applyFont="1"/>
    <xf numFmtId="0" fontId="2" fillId="0" borderId="0" xfId="0" applyFont="1" applyAlignment="1">
      <alignment horizontal="left" vertical="top"/>
    </xf>
    <xf numFmtId="0" fontId="12" fillId="3" borderId="3" xfId="0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left" wrapText="1"/>
    </xf>
    <xf numFmtId="0" fontId="12" fillId="3" borderId="4" xfId="0" applyFont="1" applyFill="1" applyBorder="1" applyAlignment="1">
      <alignment horizontal="center" wrapText="1"/>
    </xf>
    <xf numFmtId="4" fontId="12" fillId="3" borderId="4" xfId="0" applyNumberFormat="1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2" fillId="0" borderId="0" xfId="0" applyFont="1"/>
    <xf numFmtId="0" fontId="4" fillId="0" borderId="0" xfId="0" applyFont="1"/>
    <xf numFmtId="0" fontId="6" fillId="0" borderId="1" xfId="0" applyFont="1" applyBorder="1" applyAlignment="1">
      <alignment horizontal="left" vertical="top" indent="4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/>
    <xf numFmtId="0" fontId="7" fillId="0" borderId="1" xfId="0" applyFont="1" applyBorder="1" applyAlignment="1">
      <alignment horizontal="left"/>
    </xf>
    <xf numFmtId="4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vertical="top" indent="8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top" indent="5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12" fontId="7" fillId="0" borderId="1" xfId="0" applyNumberFormat="1" applyFont="1" applyBorder="1" applyAlignment="1">
      <alignment horizontal="left" wrapText="1"/>
    </xf>
    <xf numFmtId="12" fontId="7" fillId="0" borderId="1" xfId="0" applyNumberFormat="1" applyFont="1" applyBorder="1" applyAlignment="1">
      <alignment horizontal="left" vertical="center" wrapText="1"/>
    </xf>
    <xf numFmtId="0" fontId="11" fillId="0" borderId="0" xfId="0" applyFont="1"/>
    <xf numFmtId="0" fontId="7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9" fillId="0" borderId="0" xfId="0" applyFont="1" applyAlignment="1">
      <alignment horizontal="center"/>
    </xf>
    <xf numFmtId="0" fontId="15" fillId="3" borderId="7" xfId="0" applyFont="1" applyFill="1" applyBorder="1" applyAlignment="1">
      <alignment horizontal="center" textRotation="90" wrapText="1"/>
    </xf>
    <xf numFmtId="0" fontId="12" fillId="3" borderId="6" xfId="0" applyFont="1" applyFill="1" applyBorder="1" applyAlignment="1">
      <alignment horizontal="center" textRotation="90" wrapText="1"/>
    </xf>
    <xf numFmtId="4" fontId="6" fillId="7" borderId="1" xfId="0" applyNumberFormat="1" applyFont="1" applyFill="1" applyBorder="1" applyProtection="1">
      <protection locked="0"/>
    </xf>
    <xf numFmtId="0" fontId="0" fillId="7" borderId="0" xfId="0" applyFill="1" applyProtection="1">
      <protection locked="0"/>
    </xf>
    <xf numFmtId="4" fontId="6" fillId="0" borderId="0" xfId="0" applyNumberFormat="1" applyFont="1" applyProtection="1">
      <protection locked="0"/>
    </xf>
    <xf numFmtId="0" fontId="0" fillId="0" borderId="0" xfId="0" applyProtection="1">
      <protection locked="0"/>
    </xf>
    <xf numFmtId="164" fontId="18" fillId="8" borderId="11" xfId="0" applyNumberFormat="1" applyFont="1" applyFill="1" applyBorder="1" applyProtection="1">
      <protection locked="0"/>
    </xf>
    <xf numFmtId="0" fontId="9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9" fillId="0" borderId="0" xfId="0" applyFont="1" applyAlignment="1">
      <alignment horizontal="left"/>
    </xf>
    <xf numFmtId="0" fontId="15" fillId="3" borderId="0" xfId="0" applyFont="1" applyFill="1" applyAlignment="1">
      <alignment horizontal="center" textRotation="90" wrapText="1"/>
    </xf>
    <xf numFmtId="0" fontId="12" fillId="3" borderId="7" xfId="0" applyFont="1" applyFill="1" applyBorder="1" applyAlignment="1">
      <alignment horizontal="center" vertical="center" textRotation="90" wrapText="1"/>
    </xf>
    <xf numFmtId="0" fontId="12" fillId="3" borderId="0" xfId="0" applyFont="1" applyFill="1" applyAlignment="1">
      <alignment horizontal="center" vertical="center" textRotation="90" wrapText="1"/>
    </xf>
    <xf numFmtId="0" fontId="9" fillId="0" borderId="1" xfId="0" applyFont="1" applyBorder="1" applyAlignment="1">
      <alignment horizontal="left" vertical="top" indent="4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vertical="top" indent="5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wrapText="1"/>
    </xf>
    <xf numFmtId="12" fontId="10" fillId="0" borderId="1" xfId="0" applyNumberFormat="1" applyFont="1" applyBorder="1" applyAlignment="1">
      <alignment horizontal="left" wrapText="1"/>
    </xf>
    <xf numFmtId="12" fontId="10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49" fontId="17" fillId="0" borderId="1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24" fillId="0" borderId="0" xfId="0" applyFont="1"/>
    <xf numFmtId="0" fontId="18" fillId="0" borderId="0" xfId="0" applyFont="1"/>
    <xf numFmtId="4" fontId="18" fillId="0" borderId="0" xfId="0" applyNumberFormat="1" applyFont="1"/>
    <xf numFmtId="4" fontId="25" fillId="0" borderId="0" xfId="0" applyNumberFormat="1" applyFont="1"/>
    <xf numFmtId="0" fontId="18" fillId="0" borderId="0" xfId="0" applyFont="1" applyAlignment="1">
      <alignment horizontal="right"/>
    </xf>
    <xf numFmtId="0" fontId="24" fillId="0" borderId="0" xfId="0" applyFont="1" applyAlignment="1">
      <alignment vertical="top"/>
    </xf>
    <xf numFmtId="4" fontId="24" fillId="0" borderId="0" xfId="0" applyNumberFormat="1" applyFont="1" applyAlignment="1">
      <alignment vertical="top"/>
    </xf>
    <xf numFmtId="0" fontId="22" fillId="2" borderId="14" xfId="0" applyFont="1" applyFill="1" applyBorder="1"/>
    <xf numFmtId="0" fontId="22" fillId="2" borderId="15" xfId="0" applyFont="1" applyFill="1" applyBorder="1"/>
    <xf numFmtId="4" fontId="22" fillId="0" borderId="16" xfId="0" applyNumberFormat="1" applyFont="1" applyBorder="1"/>
    <xf numFmtId="0" fontId="19" fillId="0" borderId="20" xfId="0" applyFont="1" applyBorder="1"/>
    <xf numFmtId="0" fontId="18" fillId="0" borderId="11" xfId="0" applyFont="1" applyBorder="1"/>
    <xf numFmtId="4" fontId="18" fillId="0" borderId="21" xfId="0" applyNumberFormat="1" applyFont="1" applyBorder="1"/>
    <xf numFmtId="0" fontId="19" fillId="0" borderId="22" xfId="0" applyFont="1" applyBorder="1"/>
    <xf numFmtId="0" fontId="18" fillId="0" borderId="1" xfId="0" applyFont="1" applyBorder="1"/>
    <xf numFmtId="4" fontId="18" fillId="0" borderId="23" xfId="0" applyNumberFormat="1" applyFont="1" applyBorder="1"/>
    <xf numFmtId="0" fontId="19" fillId="0" borderId="24" xfId="0" applyFont="1" applyBorder="1"/>
    <xf numFmtId="0" fontId="18" fillId="0" borderId="9" xfId="0" applyFont="1" applyBorder="1"/>
    <xf numFmtId="4" fontId="18" fillId="0" borderId="25" xfId="0" applyNumberFormat="1" applyFont="1" applyBorder="1"/>
    <xf numFmtId="0" fontId="20" fillId="5" borderId="26" xfId="0" applyFont="1" applyFill="1" applyBorder="1"/>
    <xf numFmtId="0" fontId="20" fillId="5" borderId="19" xfId="0" applyFont="1" applyFill="1" applyBorder="1"/>
    <xf numFmtId="0" fontId="20" fillId="5" borderId="13" xfId="0" applyFont="1" applyFill="1" applyBorder="1"/>
    <xf numFmtId="4" fontId="20" fillId="0" borderId="27" xfId="0" applyNumberFormat="1" applyFont="1" applyBorder="1"/>
    <xf numFmtId="4" fontId="26" fillId="0" borderId="0" xfId="0" applyNumberFormat="1" applyFont="1"/>
    <xf numFmtId="0" fontId="20" fillId="0" borderId="0" xfId="0" applyFont="1"/>
    <xf numFmtId="0" fontId="18" fillId="0" borderId="28" xfId="0" applyFont="1" applyBorder="1"/>
    <xf numFmtId="0" fontId="18" fillId="0" borderId="17" xfId="0" applyFont="1" applyBorder="1"/>
    <xf numFmtId="0" fontId="18" fillId="0" borderId="29" xfId="0" applyFont="1" applyBorder="1"/>
    <xf numFmtId="0" fontId="18" fillId="0" borderId="18" xfId="0" applyFont="1" applyBorder="1"/>
    <xf numFmtId="9" fontId="18" fillId="0" borderId="1" xfId="0" applyNumberFormat="1" applyFont="1" applyBorder="1"/>
    <xf numFmtId="0" fontId="23" fillId="6" borderId="30" xfId="0" applyFont="1" applyFill="1" applyBorder="1"/>
    <xf numFmtId="0" fontId="23" fillId="6" borderId="31" xfId="0" applyFont="1" applyFill="1" applyBorder="1"/>
    <xf numFmtId="0" fontId="23" fillId="6" borderId="32" xfId="0" applyFont="1" applyFill="1" applyBorder="1"/>
    <xf numFmtId="4" fontId="23" fillId="0" borderId="33" xfId="0" applyNumberFormat="1" applyFont="1" applyBorder="1"/>
    <xf numFmtId="0" fontId="21" fillId="0" borderId="0" xfId="0" applyFont="1"/>
    <xf numFmtId="0" fontId="6" fillId="0" borderId="1" xfId="0" applyFont="1" applyBorder="1" applyProtection="1">
      <protection locked="0"/>
    </xf>
    <xf numFmtId="0" fontId="18" fillId="0" borderId="0" xfId="0" applyFont="1" applyAlignment="1">
      <alignment horizontal="left"/>
    </xf>
    <xf numFmtId="0" fontId="18" fillId="7" borderId="0" xfId="0" applyFont="1" applyFill="1" applyAlignment="1">
      <alignment horizontal="left"/>
    </xf>
    <xf numFmtId="0" fontId="18" fillId="5" borderId="0" xfId="0" applyFont="1" applyFill="1" applyAlignment="1" applyProtection="1">
      <alignment horizontal="left" vertical="top"/>
      <protection locked="0"/>
    </xf>
    <xf numFmtId="0" fontId="20" fillId="5" borderId="12" xfId="0" applyFont="1" applyFill="1" applyBorder="1" applyAlignment="1" applyProtection="1">
      <alignment horizontal="left"/>
      <protection locked="0"/>
    </xf>
    <xf numFmtId="0" fontId="18" fillId="5" borderId="8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left" vertical="top"/>
    </xf>
    <xf numFmtId="0" fontId="3" fillId="7" borderId="1" xfId="0" applyFont="1" applyFill="1" applyBorder="1" applyAlignment="1">
      <alignment horizontal="left" vertical="top"/>
    </xf>
    <xf numFmtId="4" fontId="3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indent="8"/>
    </xf>
    <xf numFmtId="0" fontId="6" fillId="0" borderId="1" xfId="0" applyFont="1" applyBorder="1" applyAlignment="1">
      <alignment horizontal="left" vertical="top" indent="7"/>
    </xf>
    <xf numFmtId="0" fontId="1" fillId="4" borderId="1" xfId="0" applyFont="1" applyFill="1" applyBorder="1" applyAlignment="1">
      <alignment horizontal="left" vertical="top"/>
    </xf>
    <xf numFmtId="0" fontId="1" fillId="7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top" indent="9"/>
    </xf>
    <xf numFmtId="0" fontId="1" fillId="7" borderId="1" xfId="0" applyFont="1" applyFill="1" applyBorder="1" applyAlignment="1">
      <alignment horizontal="center" vertical="top"/>
    </xf>
    <xf numFmtId="0" fontId="6" fillId="0" borderId="1" xfId="0" applyFont="1" applyBorder="1" applyAlignment="1" applyProtection="1">
      <alignment horizontal="left" vertical="top" indent="9"/>
      <protection locked="0"/>
    </xf>
    <xf numFmtId="0" fontId="9" fillId="0" borderId="1" xfId="0" applyFont="1" applyBorder="1" applyAlignment="1" applyProtection="1">
      <alignment horizontal="left" vertical="top" indent="9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1" fillId="0" borderId="0" xfId="0" applyFont="1" applyAlignment="1">
      <alignment horizontal="center" vertical="top"/>
    </xf>
    <xf numFmtId="0" fontId="1" fillId="7" borderId="0" xfId="0" applyFont="1" applyFill="1" applyAlignment="1">
      <alignment horizontal="center" vertical="top"/>
    </xf>
    <xf numFmtId="0" fontId="7" fillId="0" borderId="1" xfId="0" applyFont="1" applyBorder="1" applyAlignment="1">
      <alignment horizontal="left" vertical="top" indent="4"/>
    </xf>
    <xf numFmtId="0" fontId="6" fillId="0" borderId="1" xfId="0" applyFont="1" applyBorder="1" applyAlignment="1">
      <alignment horizontal="left" vertical="top" indent="4"/>
    </xf>
    <xf numFmtId="0" fontId="6" fillId="0" borderId="1" xfId="0" applyFont="1" applyBorder="1" applyAlignment="1" applyProtection="1">
      <alignment horizontal="left" vertical="top" indent="4"/>
      <protection locked="0"/>
    </xf>
    <xf numFmtId="0" fontId="6" fillId="0" borderId="1" xfId="0" applyFont="1" applyBorder="1" applyAlignment="1" applyProtection="1">
      <alignment horizontal="left" vertical="top" indent="7"/>
      <protection locked="0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9" fillId="0" borderId="1" xfId="0" applyFont="1" applyBorder="1" applyAlignment="1" applyProtection="1">
      <alignment horizontal="left" vertical="top" indent="8"/>
      <protection locked="0"/>
    </xf>
    <xf numFmtId="0" fontId="7" fillId="0" borderId="1" xfId="0" applyFont="1" applyBorder="1" applyAlignment="1" applyProtection="1">
      <alignment horizontal="left" vertical="top" indent="4"/>
      <protection locked="0"/>
    </xf>
    <xf numFmtId="0" fontId="9" fillId="0" borderId="1" xfId="0" applyFont="1" applyBorder="1" applyAlignment="1">
      <alignment horizontal="left" vertical="top" indent="8"/>
    </xf>
    <xf numFmtId="0" fontId="9" fillId="0" borderId="1" xfId="0" applyFont="1" applyBorder="1" applyAlignment="1">
      <alignment horizontal="left" vertical="top" indent="9"/>
    </xf>
    <xf numFmtId="0" fontId="3" fillId="0" borderId="1" xfId="0" applyFont="1" applyBorder="1" applyAlignment="1">
      <alignment horizontal="center" vertical="top"/>
    </xf>
    <xf numFmtId="0" fontId="5" fillId="0" borderId="1" xfId="0" applyFont="1" applyBorder="1" applyAlignment="1" applyProtection="1">
      <alignment horizontal="left" vertical="top"/>
      <protection locked="0"/>
    </xf>
    <xf numFmtId="0" fontId="6" fillId="0" borderId="1" xfId="0" applyFont="1" applyBorder="1" applyAlignment="1" applyProtection="1">
      <alignment horizontal="left" vertical="top" indent="8"/>
      <protection locked="0"/>
    </xf>
    <xf numFmtId="0" fontId="9" fillId="0" borderId="0" xfId="0" applyFont="1" applyAlignment="1">
      <alignment horizontal="center"/>
    </xf>
    <xf numFmtId="0" fontId="12" fillId="3" borderId="0" xfId="0" applyFont="1" applyFill="1" applyAlignment="1">
      <alignment horizontal="left"/>
    </xf>
    <xf numFmtId="0" fontId="12" fillId="3" borderId="2" xfId="0" applyFont="1" applyFill="1" applyBorder="1" applyAlignment="1">
      <alignment horizontal="left"/>
    </xf>
    <xf numFmtId="0" fontId="12" fillId="3" borderId="7" xfId="0" applyFont="1" applyFill="1" applyBorder="1" applyAlignment="1">
      <alignment horizontal="center" textRotation="90" wrapText="1"/>
    </xf>
    <xf numFmtId="0" fontId="12" fillId="3" borderId="6" xfId="0" applyFont="1" applyFill="1" applyBorder="1" applyAlignment="1">
      <alignment horizontal="center" textRotation="90" wrapText="1"/>
    </xf>
    <xf numFmtId="0" fontId="8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2" borderId="1" xfId="0" applyFont="1" applyFill="1" applyBorder="1" applyAlignment="1">
      <alignment horizontal="left" vertical="top"/>
    </xf>
    <xf numFmtId="0" fontId="8" fillId="7" borderId="1" xfId="0" applyFont="1" applyFill="1" applyBorder="1" applyAlignment="1">
      <alignment horizontal="left" vertical="top"/>
    </xf>
    <xf numFmtId="0" fontId="8" fillId="4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left" vertical="top" indent="4"/>
    </xf>
    <xf numFmtId="0" fontId="10" fillId="0" borderId="1" xfId="0" applyFont="1" applyBorder="1" applyAlignment="1">
      <alignment horizontal="left" vertical="top" indent="4"/>
    </xf>
    <xf numFmtId="0" fontId="9" fillId="0" borderId="1" xfId="0" applyFont="1" applyBorder="1" applyAlignment="1">
      <alignment horizontal="left" vertical="top" indent="7"/>
    </xf>
    <xf numFmtId="0" fontId="8" fillId="0" borderId="1" xfId="0" applyFont="1" applyBorder="1" applyAlignment="1">
      <alignment horizontal="left" vertical="top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11897-61F6-413D-A60D-1346BA43D90C}">
  <sheetPr codeName="List6">
    <pageSetUpPr fitToPage="1"/>
  </sheetPr>
  <dimension ref="A1:G45"/>
  <sheetViews>
    <sheetView showGridLines="0" view="pageBreakPreview" zoomScaleNormal="100" zoomScaleSheetLayoutView="100" workbookViewId="0">
      <selection activeCell="C26" sqref="C26"/>
    </sheetView>
  </sheetViews>
  <sheetFormatPr defaultRowHeight="15.75" x14ac:dyDescent="0.25"/>
  <cols>
    <col min="1" max="1" width="14.5703125" customWidth="1"/>
    <col min="2" max="2" width="7.28515625" style="63" customWidth="1"/>
    <col min="3" max="3" width="61.5703125" style="63" bestFit="1" customWidth="1"/>
    <col min="4" max="4" width="9.28515625" style="63" customWidth="1"/>
    <col min="5" max="5" width="27.42578125" style="64" customWidth="1"/>
    <col min="6" max="6" width="12.85546875" style="65" customWidth="1"/>
    <col min="7" max="7" width="12.28515625" style="65" customWidth="1"/>
  </cols>
  <sheetData>
    <row r="1" spans="1:7" ht="33.75" x14ac:dyDescent="0.5">
      <c r="B1" s="62" t="s">
        <v>131</v>
      </c>
    </row>
    <row r="3" spans="1:7" ht="30.75" customHeight="1" x14ac:dyDescent="0.3">
      <c r="A3" s="66" t="s">
        <v>132</v>
      </c>
      <c r="B3" s="101"/>
      <c r="C3" s="101"/>
      <c r="D3" s="101"/>
      <c r="E3" s="101"/>
    </row>
    <row r="4" spans="1:7" ht="24" customHeight="1" x14ac:dyDescent="0.25">
      <c r="A4" s="66" t="s">
        <v>133</v>
      </c>
      <c r="B4" s="102"/>
      <c r="C4" s="102"/>
      <c r="D4" s="102"/>
      <c r="E4" s="102"/>
    </row>
    <row r="5" spans="1:7" ht="24" customHeight="1" x14ac:dyDescent="0.25">
      <c r="A5" s="66" t="s">
        <v>134</v>
      </c>
      <c r="B5" s="102"/>
      <c r="C5" s="102"/>
      <c r="D5" s="102"/>
      <c r="E5" s="102"/>
    </row>
    <row r="7" spans="1:7" s="67" customFormat="1" ht="45" customHeight="1" thickBot="1" x14ac:dyDescent="0.3">
      <c r="C7" s="67" t="s">
        <v>139</v>
      </c>
      <c r="E7" s="68"/>
      <c r="F7" s="68"/>
      <c r="G7" s="68"/>
    </row>
    <row r="8" spans="1:7" ht="16.5" thickBot="1" x14ac:dyDescent="0.3">
      <c r="B8" s="69" t="s">
        <v>129</v>
      </c>
      <c r="C8" s="70" t="s">
        <v>123</v>
      </c>
      <c r="D8" s="70"/>
      <c r="E8" s="71" t="s">
        <v>124</v>
      </c>
    </row>
    <row r="9" spans="1:7" x14ac:dyDescent="0.25">
      <c r="B9" s="72">
        <v>1</v>
      </c>
      <c r="C9" s="73" t="s">
        <v>121</v>
      </c>
      <c r="D9" s="73"/>
      <c r="E9" s="74">
        <f>_xlfn.XLOOKUP(B9,'Popis postavk'!A:A,'Popis postavk'!F:F)</f>
        <v>0</v>
      </c>
    </row>
    <row r="10" spans="1:7" x14ac:dyDescent="0.25">
      <c r="B10" s="75">
        <v>2</v>
      </c>
      <c r="C10" s="76" t="s">
        <v>0</v>
      </c>
      <c r="D10" s="76"/>
      <c r="E10" s="77">
        <f>_xlfn.XLOOKUP(B10,'Popis postavk'!A:A,'Popis postavk'!F:F)</f>
        <v>0</v>
      </c>
    </row>
    <row r="11" spans="1:7" x14ac:dyDescent="0.25">
      <c r="B11" s="75">
        <v>3</v>
      </c>
      <c r="C11" s="76" t="s">
        <v>1</v>
      </c>
      <c r="D11" s="76"/>
      <c r="E11" s="77">
        <f>_xlfn.XLOOKUP(B11,'Popis postavk'!A:A,'Popis postavk'!F:F)</f>
        <v>0</v>
      </c>
    </row>
    <row r="12" spans="1:7" x14ac:dyDescent="0.25">
      <c r="B12" s="75">
        <v>4</v>
      </c>
      <c r="C12" s="76" t="s">
        <v>122</v>
      </c>
      <c r="D12" s="76"/>
      <c r="E12" s="77">
        <f>_xlfn.XLOOKUP(B12,'Popis postavk'!A:A,'Popis postavk'!F:F)</f>
        <v>0</v>
      </c>
    </row>
    <row r="13" spans="1:7" x14ac:dyDescent="0.25">
      <c r="B13" s="75">
        <v>5</v>
      </c>
      <c r="C13" s="76" t="s">
        <v>2</v>
      </c>
      <c r="D13" s="76"/>
      <c r="E13" s="77">
        <f>_xlfn.XLOOKUP(B13,'Popis postavk'!A:A,'Popis postavk'!F:F)</f>
        <v>0</v>
      </c>
    </row>
    <row r="14" spans="1:7" x14ac:dyDescent="0.25">
      <c r="B14" s="75">
        <v>6</v>
      </c>
      <c r="C14" s="76" t="s">
        <v>3</v>
      </c>
      <c r="D14" s="76"/>
      <c r="E14" s="77">
        <f>_xlfn.XLOOKUP(B14,'Popis postavk'!A:A,'Popis postavk'!F:F)</f>
        <v>0</v>
      </c>
    </row>
    <row r="15" spans="1:7" x14ac:dyDescent="0.25">
      <c r="B15" s="75">
        <v>7</v>
      </c>
      <c r="C15" s="76" t="s">
        <v>4</v>
      </c>
      <c r="D15" s="76"/>
      <c r="E15" s="77">
        <f>_xlfn.XLOOKUP(B15,'Popis postavk'!A:A,'Popis postavk'!F:F)</f>
        <v>0</v>
      </c>
    </row>
    <row r="16" spans="1:7" x14ac:dyDescent="0.25">
      <c r="B16" s="75">
        <v>8</v>
      </c>
      <c r="C16" s="76" t="s">
        <v>5</v>
      </c>
      <c r="D16" s="76"/>
      <c r="E16" s="77">
        <f>_xlfn.XLOOKUP(B16,'Popis postavk'!A:A,'Popis postavk'!F:F)</f>
        <v>0</v>
      </c>
    </row>
    <row r="17" spans="2:7" x14ac:dyDescent="0.25">
      <c r="B17" s="75">
        <v>9</v>
      </c>
      <c r="C17" s="76" t="s">
        <v>6</v>
      </c>
      <c r="D17" s="76"/>
      <c r="E17" s="77">
        <f>_xlfn.XLOOKUP(B17,'Popis postavk'!A:A,'Popis postavk'!F:F)</f>
        <v>0</v>
      </c>
    </row>
    <row r="18" spans="2:7" x14ac:dyDescent="0.25">
      <c r="B18" s="75">
        <v>10</v>
      </c>
      <c r="C18" s="76" t="s">
        <v>7</v>
      </c>
      <c r="D18" s="76"/>
      <c r="E18" s="77">
        <f>_xlfn.XLOOKUP(B18,'Popis postavk'!A:A,'Popis postavk'!F:F)</f>
        <v>0</v>
      </c>
    </row>
    <row r="19" spans="2:7" ht="16.5" thickBot="1" x14ac:dyDescent="0.3">
      <c r="B19" s="78">
        <v>11</v>
      </c>
      <c r="C19" s="79" t="s">
        <v>8</v>
      </c>
      <c r="D19" s="79"/>
      <c r="E19" s="80">
        <f>_xlfn.XLOOKUP(B19,'Popis postavk'!A:A,'Popis postavk'!F:F)</f>
        <v>0</v>
      </c>
    </row>
    <row r="20" spans="2:7" s="86" customFormat="1" ht="20.25" thickTop="1" thickBot="1" x14ac:dyDescent="0.35">
      <c r="B20" s="81"/>
      <c r="C20" s="82" t="s">
        <v>125</v>
      </c>
      <c r="D20" s="83"/>
      <c r="E20" s="84">
        <f>SUM(E9:E19)</f>
        <v>0</v>
      </c>
      <c r="F20" s="85"/>
      <c r="G20" s="85"/>
    </row>
    <row r="21" spans="2:7" s="63" customFormat="1" ht="16.5" thickTop="1" x14ac:dyDescent="0.25">
      <c r="B21" s="87"/>
      <c r="C21" s="88" t="s">
        <v>126</v>
      </c>
      <c r="D21" s="42">
        <v>0</v>
      </c>
      <c r="E21" s="74">
        <f>-E20*D21</f>
        <v>0</v>
      </c>
      <c r="F21" s="65"/>
      <c r="G21" s="65"/>
    </row>
    <row r="22" spans="2:7" s="63" customFormat="1" ht="16.5" thickBot="1" x14ac:dyDescent="0.3">
      <c r="B22" s="89"/>
      <c r="C22" s="90" t="s">
        <v>127</v>
      </c>
      <c r="D22" s="91">
        <v>0.22</v>
      </c>
      <c r="E22" s="77">
        <f>ROUND(SUM(E20:E21)*D22,2)</f>
        <v>0</v>
      </c>
      <c r="F22" s="65"/>
      <c r="G22" s="65"/>
    </row>
    <row r="23" spans="2:7" s="96" customFormat="1" ht="22.5" thickTop="1" thickBot="1" x14ac:dyDescent="0.4">
      <c r="B23" s="92"/>
      <c r="C23" s="93" t="s">
        <v>128</v>
      </c>
      <c r="D23" s="94"/>
      <c r="E23" s="95">
        <f>SUM(E20:E22)</f>
        <v>0</v>
      </c>
      <c r="F23" s="85"/>
      <c r="G23" s="85"/>
    </row>
    <row r="26" spans="2:7" x14ac:dyDescent="0.25">
      <c r="B26" s="63" t="s">
        <v>137</v>
      </c>
      <c r="C26" s="1"/>
      <c r="D26" s="63" t="s">
        <v>138</v>
      </c>
    </row>
    <row r="29" spans="2:7" x14ac:dyDescent="0.25">
      <c r="B29" s="98" t="s">
        <v>130</v>
      </c>
      <c r="C29" s="98"/>
      <c r="D29" s="98"/>
      <c r="E29" s="99"/>
    </row>
    <row r="30" spans="2:7" x14ac:dyDescent="0.25">
      <c r="C30" s="100"/>
      <c r="D30" s="100"/>
      <c r="E30" s="100"/>
    </row>
    <row r="31" spans="2:7" x14ac:dyDescent="0.25">
      <c r="C31" s="100"/>
      <c r="D31" s="100"/>
      <c r="E31" s="100"/>
    </row>
    <row r="32" spans="2:7" x14ac:dyDescent="0.25">
      <c r="C32" s="100"/>
      <c r="D32" s="100"/>
      <c r="E32" s="100"/>
    </row>
    <row r="33" spans="3:5" x14ac:dyDescent="0.25">
      <c r="C33" s="100"/>
      <c r="D33" s="100"/>
      <c r="E33" s="100"/>
    </row>
    <row r="34" spans="3:5" x14ac:dyDescent="0.25">
      <c r="C34" s="100"/>
      <c r="D34" s="100"/>
      <c r="E34" s="100"/>
    </row>
    <row r="35" spans="3:5" x14ac:dyDescent="0.25">
      <c r="C35" s="100"/>
      <c r="D35" s="100"/>
      <c r="E35" s="100"/>
    </row>
    <row r="36" spans="3:5" x14ac:dyDescent="0.25">
      <c r="C36" s="100"/>
      <c r="D36" s="100"/>
      <c r="E36" s="100"/>
    </row>
    <row r="37" spans="3:5" x14ac:dyDescent="0.25">
      <c r="C37" s="100"/>
      <c r="D37" s="100"/>
      <c r="E37" s="100"/>
    </row>
    <row r="38" spans="3:5" x14ac:dyDescent="0.25">
      <c r="C38" s="100"/>
      <c r="D38" s="100"/>
      <c r="E38" s="100"/>
    </row>
    <row r="39" spans="3:5" x14ac:dyDescent="0.25">
      <c r="C39" s="100"/>
      <c r="D39" s="100"/>
      <c r="E39" s="100"/>
    </row>
    <row r="40" spans="3:5" x14ac:dyDescent="0.25">
      <c r="C40" s="100"/>
      <c r="D40" s="100"/>
      <c r="E40" s="100"/>
    </row>
    <row r="41" spans="3:5" x14ac:dyDescent="0.25">
      <c r="C41" s="100"/>
      <c r="D41" s="100"/>
      <c r="E41" s="100"/>
    </row>
    <row r="42" spans="3:5" x14ac:dyDescent="0.25">
      <c r="C42" s="100"/>
      <c r="D42" s="100"/>
      <c r="E42" s="100"/>
    </row>
    <row r="43" spans="3:5" x14ac:dyDescent="0.25">
      <c r="C43" s="100"/>
      <c r="D43" s="100"/>
      <c r="E43" s="100"/>
    </row>
    <row r="44" spans="3:5" x14ac:dyDescent="0.25">
      <c r="C44" s="100"/>
      <c r="D44" s="100"/>
      <c r="E44" s="100"/>
    </row>
    <row r="45" spans="3:5" x14ac:dyDescent="0.25">
      <c r="C45" s="100"/>
      <c r="D45" s="100"/>
      <c r="E45" s="100"/>
    </row>
  </sheetData>
  <sheetProtection algorithmName="SHA-512" hashValue="ZoNo0bwpwD3Et0dy+gyG5epPq3frm1/QDDZ08DmP23ANucJwXY9qdLjH+n0W7SpMAV8ZsWrvX3cd4DeBRyuEgQ==" saltValue="ZgQv6sWR3YVYCANH8TUXsA==" spinCount="100000" sheet="1" objects="1" scenarios="1" selectLockedCells="1"/>
  <mergeCells count="5">
    <mergeCell ref="B29:E29"/>
    <mergeCell ref="C30:E45"/>
    <mergeCell ref="B3:E3"/>
    <mergeCell ref="B4:E4"/>
    <mergeCell ref="B5:E5"/>
  </mergeCells>
  <pageMargins left="0.70866141732283472" right="0.43307086614173229" top="1.3385826771653544" bottom="0.6692913385826772" header="0.31496062992125984" footer="0.31496062992125984"/>
  <pageSetup paperSize="9" scale="75" orientation="portrait" r:id="rId1"/>
  <headerFooter>
    <oddHeader>&amp;L&amp;G&amp;RZimska športna oprema</oddHeader>
    <oddFooter>&amp;R&amp;P/&amp;N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D8E74-2AF3-4FBF-BA4C-D1DD5893E878}">
  <sheetPr codeName="List1">
    <pageSetUpPr fitToPage="1"/>
  </sheetPr>
  <dimension ref="A1:G1995"/>
  <sheetViews>
    <sheetView showGridLines="0" tabSelected="1" view="pageBreakPreview" zoomScale="80" zoomScaleNormal="100" zoomScaleSheetLayoutView="80" workbookViewId="0">
      <pane xSplit="1" ySplit="3" topLeftCell="B298" activePane="bottomRight" state="frozen"/>
      <selection activeCell="B3" sqref="B3:E3"/>
      <selection pane="topRight" activeCell="B3" sqref="B3:E3"/>
      <selection pane="bottomLeft" activeCell="B3" sqref="B3:E3"/>
      <selection pane="bottomRight" activeCell="E324" sqref="E324"/>
    </sheetView>
  </sheetViews>
  <sheetFormatPr defaultRowHeight="14.25" x14ac:dyDescent="0.2"/>
  <cols>
    <col min="1" max="1" width="7.42578125" style="2" customWidth="1"/>
    <col min="2" max="2" width="67.7109375" style="34" customWidth="1"/>
    <col min="3" max="3" width="12.28515625" style="4" customWidth="1"/>
    <col min="4" max="4" width="8.140625" style="5" bestFit="1" customWidth="1"/>
    <col min="5" max="5" width="14.140625" style="6" bestFit="1" customWidth="1"/>
    <col min="6" max="6" width="19.85546875" style="6" customWidth="1"/>
    <col min="7" max="7" width="60.7109375" style="7" customWidth="1"/>
    <col min="8" max="16384" width="9.140625" style="7"/>
  </cols>
  <sheetData>
    <row r="1" spans="1:7" ht="18" x14ac:dyDescent="0.2">
      <c r="B1" s="3" t="str">
        <f>Rekapitulacija!B1 &amp; " - POPIS OPREME"</f>
        <v>Dobava zimske športne opreme - POPIS OPREME</v>
      </c>
      <c r="E1" s="4"/>
    </row>
    <row r="2" spans="1:7" ht="18" x14ac:dyDescent="0.2">
      <c r="B2" s="8" t="str">
        <f>IF(Rekapitulacija!B3&lt;&gt;"",Rekapitulacija!B3,"")</f>
        <v/>
      </c>
      <c r="E2" s="4"/>
    </row>
    <row r="3" spans="1:7" s="14" customFormat="1" ht="12.75" x14ac:dyDescent="0.2">
      <c r="A3" s="9" t="s">
        <v>9</v>
      </c>
      <c r="B3" s="10" t="s">
        <v>98</v>
      </c>
      <c r="C3" s="11" t="s">
        <v>10</v>
      </c>
      <c r="D3" s="11" t="s">
        <v>46</v>
      </c>
      <c r="E3" s="11" t="s">
        <v>135</v>
      </c>
      <c r="F3" s="12" t="s">
        <v>136</v>
      </c>
      <c r="G3" s="13" t="s">
        <v>141</v>
      </c>
    </row>
    <row r="4" spans="1:7" s="15" customFormat="1" ht="9.75" customHeight="1" x14ac:dyDescent="0.25">
      <c r="A4" s="119"/>
      <c r="B4" s="119"/>
      <c r="C4" s="119"/>
      <c r="D4" s="119"/>
      <c r="E4" s="120"/>
      <c r="F4" s="119"/>
      <c r="G4" s="119"/>
    </row>
    <row r="5" spans="1:7" s="16" customFormat="1" ht="20.25" x14ac:dyDescent="0.3">
      <c r="A5" s="108">
        <v>1</v>
      </c>
      <c r="B5" s="103" t="s">
        <v>99</v>
      </c>
      <c r="C5" s="103"/>
      <c r="D5" s="103"/>
      <c r="E5" s="104"/>
      <c r="F5" s="105">
        <f>SUM(F7:F23)+SUM(F25:F58)</f>
        <v>0</v>
      </c>
      <c r="G5" s="105"/>
    </row>
    <row r="6" spans="1:7" ht="18" x14ac:dyDescent="0.2">
      <c r="A6" s="108"/>
      <c r="B6" s="112" t="s">
        <v>40</v>
      </c>
      <c r="C6" s="112"/>
      <c r="D6" s="112"/>
      <c r="E6" s="113"/>
      <c r="F6" s="112"/>
      <c r="G6" s="112"/>
    </row>
    <row r="7" spans="1:7" x14ac:dyDescent="0.2">
      <c r="A7" s="108"/>
      <c r="B7" s="122" t="s">
        <v>41</v>
      </c>
      <c r="C7" s="18">
        <v>180</v>
      </c>
      <c r="D7" s="19">
        <v>5</v>
      </c>
      <c r="E7" s="38"/>
      <c r="F7" s="20">
        <f t="shared" ref="F7:F23" si="0">ROUND(D7*E7,2)</f>
        <v>0</v>
      </c>
      <c r="G7" s="123"/>
    </row>
    <row r="8" spans="1:7" x14ac:dyDescent="0.2">
      <c r="A8" s="108"/>
      <c r="B8" s="122"/>
      <c r="C8" s="18">
        <v>160</v>
      </c>
      <c r="D8" s="19">
        <v>1</v>
      </c>
      <c r="E8" s="38"/>
      <c r="F8" s="20">
        <f t="shared" si="0"/>
        <v>0</v>
      </c>
      <c r="G8" s="123"/>
    </row>
    <row r="9" spans="1:7" x14ac:dyDescent="0.2">
      <c r="A9" s="108"/>
      <c r="B9" s="122"/>
      <c r="C9" s="18">
        <v>170</v>
      </c>
      <c r="D9" s="19">
        <v>1</v>
      </c>
      <c r="E9" s="38"/>
      <c r="F9" s="20">
        <f t="shared" si="0"/>
        <v>0</v>
      </c>
      <c r="G9" s="123"/>
    </row>
    <row r="10" spans="1:7" x14ac:dyDescent="0.2">
      <c r="A10" s="108"/>
      <c r="B10" s="122"/>
      <c r="C10" s="18">
        <v>175</v>
      </c>
      <c r="D10" s="19">
        <v>3</v>
      </c>
      <c r="E10" s="38"/>
      <c r="F10" s="20">
        <f t="shared" si="0"/>
        <v>0</v>
      </c>
      <c r="G10" s="123"/>
    </row>
    <row r="11" spans="1:7" x14ac:dyDescent="0.2">
      <c r="A11" s="108"/>
      <c r="B11" s="122"/>
      <c r="C11" s="18">
        <v>190</v>
      </c>
      <c r="D11" s="19">
        <v>6</v>
      </c>
      <c r="E11" s="38"/>
      <c r="F11" s="20">
        <f t="shared" si="0"/>
        <v>0</v>
      </c>
      <c r="G11" s="123"/>
    </row>
    <row r="12" spans="1:7" x14ac:dyDescent="0.2">
      <c r="A12" s="108"/>
      <c r="B12" s="122"/>
      <c r="C12" s="18">
        <v>195</v>
      </c>
      <c r="D12" s="19">
        <v>1</v>
      </c>
      <c r="E12" s="38"/>
      <c r="F12" s="20">
        <f t="shared" si="0"/>
        <v>0</v>
      </c>
      <c r="G12" s="123"/>
    </row>
    <row r="13" spans="1:7" x14ac:dyDescent="0.2">
      <c r="A13" s="108"/>
      <c r="B13" s="122"/>
      <c r="C13" s="18">
        <v>200</v>
      </c>
      <c r="D13" s="19">
        <v>3</v>
      </c>
      <c r="E13" s="38"/>
      <c r="F13" s="20">
        <f t="shared" si="0"/>
        <v>0</v>
      </c>
      <c r="G13" s="123"/>
    </row>
    <row r="14" spans="1:7" x14ac:dyDescent="0.2">
      <c r="A14" s="108"/>
      <c r="B14" s="121" t="s">
        <v>42</v>
      </c>
      <c r="C14" s="18">
        <v>174</v>
      </c>
      <c r="D14" s="19">
        <v>2</v>
      </c>
      <c r="E14" s="38"/>
      <c r="F14" s="20">
        <f t="shared" si="0"/>
        <v>0</v>
      </c>
      <c r="G14" s="132"/>
    </row>
    <row r="15" spans="1:7" x14ac:dyDescent="0.2">
      <c r="A15" s="108"/>
      <c r="B15" s="121"/>
      <c r="C15" s="18">
        <v>185</v>
      </c>
      <c r="D15" s="19">
        <v>1</v>
      </c>
      <c r="E15" s="38"/>
      <c r="F15" s="20">
        <f t="shared" si="0"/>
        <v>0</v>
      </c>
      <c r="G15" s="132"/>
    </row>
    <row r="16" spans="1:7" x14ac:dyDescent="0.2">
      <c r="A16" s="108"/>
      <c r="B16" s="121" t="s">
        <v>43</v>
      </c>
      <c r="C16" s="18">
        <v>125</v>
      </c>
      <c r="D16" s="19">
        <v>1</v>
      </c>
      <c r="E16" s="38"/>
      <c r="F16" s="20">
        <f t="shared" si="0"/>
        <v>0</v>
      </c>
      <c r="G16" s="132"/>
    </row>
    <row r="17" spans="1:7" x14ac:dyDescent="0.2">
      <c r="A17" s="108"/>
      <c r="B17" s="121"/>
      <c r="C17" s="18">
        <v>140</v>
      </c>
      <c r="D17" s="19">
        <v>2</v>
      </c>
      <c r="E17" s="38"/>
      <c r="F17" s="20">
        <f t="shared" si="0"/>
        <v>0</v>
      </c>
      <c r="G17" s="132"/>
    </row>
    <row r="18" spans="1:7" x14ac:dyDescent="0.2">
      <c r="A18" s="108"/>
      <c r="B18" s="121"/>
      <c r="C18" s="18">
        <v>145</v>
      </c>
      <c r="D18" s="19">
        <v>2</v>
      </c>
      <c r="E18" s="38"/>
      <c r="F18" s="20">
        <f t="shared" si="0"/>
        <v>0</v>
      </c>
      <c r="G18" s="132"/>
    </row>
    <row r="19" spans="1:7" x14ac:dyDescent="0.2">
      <c r="A19" s="108"/>
      <c r="B19" s="121"/>
      <c r="C19" s="18">
        <v>150</v>
      </c>
      <c r="D19" s="19">
        <v>8</v>
      </c>
      <c r="E19" s="38"/>
      <c r="F19" s="20">
        <f t="shared" si="0"/>
        <v>0</v>
      </c>
      <c r="G19" s="132"/>
    </row>
    <row r="20" spans="1:7" x14ac:dyDescent="0.2">
      <c r="A20" s="108"/>
      <c r="B20" s="121"/>
      <c r="C20" s="18">
        <v>155</v>
      </c>
      <c r="D20" s="19">
        <v>1</v>
      </c>
      <c r="E20" s="38"/>
      <c r="F20" s="20">
        <f t="shared" si="0"/>
        <v>0</v>
      </c>
      <c r="G20" s="132"/>
    </row>
    <row r="21" spans="1:7" x14ac:dyDescent="0.2">
      <c r="A21" s="108"/>
      <c r="B21" s="121"/>
      <c r="C21" s="18">
        <v>157</v>
      </c>
      <c r="D21" s="19">
        <v>1</v>
      </c>
      <c r="E21" s="38"/>
      <c r="F21" s="20">
        <f t="shared" si="0"/>
        <v>0</v>
      </c>
      <c r="G21" s="132"/>
    </row>
    <row r="22" spans="1:7" x14ac:dyDescent="0.2">
      <c r="A22" s="108"/>
      <c r="B22" s="121"/>
      <c r="C22" s="18">
        <v>160</v>
      </c>
      <c r="D22" s="19">
        <v>3</v>
      </c>
      <c r="E22" s="38"/>
      <c r="F22" s="20">
        <f t="shared" si="0"/>
        <v>0</v>
      </c>
      <c r="G22" s="132"/>
    </row>
    <row r="23" spans="1:7" x14ac:dyDescent="0.2">
      <c r="A23" s="108"/>
      <c r="B23" s="121"/>
      <c r="C23" s="21">
        <v>165</v>
      </c>
      <c r="D23" s="19">
        <v>1</v>
      </c>
      <c r="E23" s="38"/>
      <c r="F23" s="22">
        <f t="shared" si="0"/>
        <v>0</v>
      </c>
      <c r="G23" s="132"/>
    </row>
    <row r="24" spans="1:7" ht="18" x14ac:dyDescent="0.2">
      <c r="A24" s="108"/>
      <c r="B24" s="112" t="s">
        <v>44</v>
      </c>
      <c r="C24" s="112"/>
      <c r="D24" s="112"/>
      <c r="E24" s="113"/>
      <c r="F24" s="112"/>
      <c r="G24" s="112"/>
    </row>
    <row r="25" spans="1:7" x14ac:dyDescent="0.2">
      <c r="A25" s="108"/>
      <c r="B25" s="122" t="s">
        <v>42</v>
      </c>
      <c r="C25" s="18">
        <v>150</v>
      </c>
      <c r="D25" s="23">
        <v>4</v>
      </c>
      <c r="E25" s="38"/>
      <c r="F25" s="20">
        <f t="shared" ref="F25:F58" si="1">ROUND(D25*E25,2)</f>
        <v>0</v>
      </c>
      <c r="G25" s="123"/>
    </row>
    <row r="26" spans="1:7" x14ac:dyDescent="0.2">
      <c r="A26" s="108"/>
      <c r="B26" s="122"/>
      <c r="C26" s="18">
        <v>155</v>
      </c>
      <c r="D26" s="23">
        <v>4</v>
      </c>
      <c r="E26" s="38"/>
      <c r="F26" s="20">
        <f t="shared" si="1"/>
        <v>0</v>
      </c>
      <c r="G26" s="123"/>
    </row>
    <row r="27" spans="1:7" x14ac:dyDescent="0.2">
      <c r="A27" s="108"/>
      <c r="B27" s="122"/>
      <c r="C27" s="18">
        <v>160</v>
      </c>
      <c r="D27" s="19">
        <v>3</v>
      </c>
      <c r="E27" s="38"/>
      <c r="F27" s="20">
        <f t="shared" si="1"/>
        <v>0</v>
      </c>
      <c r="G27" s="123"/>
    </row>
    <row r="28" spans="1:7" x14ac:dyDescent="0.2">
      <c r="A28" s="108"/>
      <c r="B28" s="122"/>
      <c r="C28" s="18">
        <v>165</v>
      </c>
      <c r="D28" s="19">
        <v>3</v>
      </c>
      <c r="E28" s="38"/>
      <c r="F28" s="20">
        <f t="shared" si="1"/>
        <v>0</v>
      </c>
      <c r="G28" s="123"/>
    </row>
    <row r="29" spans="1:7" x14ac:dyDescent="0.2">
      <c r="A29" s="108"/>
      <c r="B29" s="122"/>
      <c r="C29" s="18">
        <v>170</v>
      </c>
      <c r="D29" s="19">
        <v>3</v>
      </c>
      <c r="E29" s="38"/>
      <c r="F29" s="20">
        <f t="shared" si="1"/>
        <v>0</v>
      </c>
      <c r="G29" s="123"/>
    </row>
    <row r="30" spans="1:7" x14ac:dyDescent="0.2">
      <c r="A30" s="108"/>
      <c r="B30" s="122"/>
      <c r="C30" s="18"/>
      <c r="D30" s="19">
        <v>6</v>
      </c>
      <c r="E30" s="38"/>
      <c r="F30" s="20">
        <f t="shared" si="1"/>
        <v>0</v>
      </c>
      <c r="G30" s="123"/>
    </row>
    <row r="31" spans="1:7" x14ac:dyDescent="0.2">
      <c r="A31" s="108"/>
      <c r="B31" s="122"/>
      <c r="C31" s="18">
        <v>180</v>
      </c>
      <c r="D31" s="19">
        <v>4</v>
      </c>
      <c r="E31" s="38"/>
      <c r="F31" s="20">
        <f t="shared" si="1"/>
        <v>0</v>
      </c>
      <c r="G31" s="123"/>
    </row>
    <row r="32" spans="1:7" x14ac:dyDescent="0.2">
      <c r="A32" s="108"/>
      <c r="B32" s="122"/>
      <c r="C32" s="18">
        <v>185</v>
      </c>
      <c r="D32" s="19">
        <v>4</v>
      </c>
      <c r="E32" s="38"/>
      <c r="F32" s="20">
        <f t="shared" si="1"/>
        <v>0</v>
      </c>
      <c r="G32" s="123"/>
    </row>
    <row r="33" spans="1:7" x14ac:dyDescent="0.2">
      <c r="A33" s="108"/>
      <c r="B33" s="122" t="s">
        <v>41</v>
      </c>
      <c r="C33" s="18">
        <v>120</v>
      </c>
      <c r="D33" s="19">
        <v>10</v>
      </c>
      <c r="E33" s="38"/>
      <c r="F33" s="20">
        <f t="shared" si="1"/>
        <v>0</v>
      </c>
      <c r="G33" s="123"/>
    </row>
    <row r="34" spans="1:7" x14ac:dyDescent="0.2">
      <c r="A34" s="108"/>
      <c r="B34" s="122"/>
      <c r="C34" s="18">
        <v>130</v>
      </c>
      <c r="D34" s="19">
        <v>10</v>
      </c>
      <c r="E34" s="38"/>
      <c r="F34" s="20">
        <f t="shared" si="1"/>
        <v>0</v>
      </c>
      <c r="G34" s="123"/>
    </row>
    <row r="35" spans="1:7" x14ac:dyDescent="0.2">
      <c r="A35" s="108"/>
      <c r="B35" s="122"/>
      <c r="C35" s="18">
        <v>140</v>
      </c>
      <c r="D35" s="19">
        <v>8</v>
      </c>
      <c r="E35" s="38"/>
      <c r="F35" s="20">
        <f t="shared" si="1"/>
        <v>0</v>
      </c>
      <c r="G35" s="123"/>
    </row>
    <row r="36" spans="1:7" x14ac:dyDescent="0.2">
      <c r="A36" s="108"/>
      <c r="B36" s="122"/>
      <c r="C36" s="18">
        <v>150</v>
      </c>
      <c r="D36" s="19">
        <v>19</v>
      </c>
      <c r="E36" s="38"/>
      <c r="F36" s="20">
        <f t="shared" si="1"/>
        <v>0</v>
      </c>
      <c r="G36" s="123"/>
    </row>
    <row r="37" spans="1:7" x14ac:dyDescent="0.2">
      <c r="A37" s="108"/>
      <c r="B37" s="122"/>
      <c r="C37" s="18">
        <v>155</v>
      </c>
      <c r="D37" s="19">
        <v>5</v>
      </c>
      <c r="E37" s="38"/>
      <c r="F37" s="20">
        <f t="shared" si="1"/>
        <v>0</v>
      </c>
      <c r="G37" s="123"/>
    </row>
    <row r="38" spans="1:7" x14ac:dyDescent="0.2">
      <c r="A38" s="108"/>
      <c r="B38" s="122"/>
      <c r="C38" s="18">
        <v>160</v>
      </c>
      <c r="D38" s="19">
        <v>8</v>
      </c>
      <c r="E38" s="38"/>
      <c r="F38" s="20">
        <f t="shared" si="1"/>
        <v>0</v>
      </c>
      <c r="G38" s="123"/>
    </row>
    <row r="39" spans="1:7" x14ac:dyDescent="0.2">
      <c r="A39" s="108"/>
      <c r="B39" s="122"/>
      <c r="C39" s="18">
        <v>165</v>
      </c>
      <c r="D39" s="19">
        <v>15</v>
      </c>
      <c r="E39" s="38"/>
      <c r="F39" s="20">
        <f t="shared" si="1"/>
        <v>0</v>
      </c>
      <c r="G39" s="123"/>
    </row>
    <row r="40" spans="1:7" x14ac:dyDescent="0.2">
      <c r="A40" s="108"/>
      <c r="B40" s="122"/>
      <c r="C40" s="18">
        <v>170</v>
      </c>
      <c r="D40" s="19">
        <v>15</v>
      </c>
      <c r="E40" s="38"/>
      <c r="F40" s="20">
        <f t="shared" si="1"/>
        <v>0</v>
      </c>
      <c r="G40" s="123"/>
    </row>
    <row r="41" spans="1:7" x14ac:dyDescent="0.2">
      <c r="A41" s="108"/>
      <c r="B41" s="122"/>
      <c r="C41" s="18">
        <v>175</v>
      </c>
      <c r="D41" s="19">
        <v>7</v>
      </c>
      <c r="E41" s="38"/>
      <c r="F41" s="20">
        <f t="shared" si="1"/>
        <v>0</v>
      </c>
      <c r="G41" s="123"/>
    </row>
    <row r="42" spans="1:7" x14ac:dyDescent="0.2">
      <c r="A42" s="108"/>
      <c r="B42" s="122"/>
      <c r="C42" s="18">
        <v>180</v>
      </c>
      <c r="D42" s="19">
        <v>18</v>
      </c>
      <c r="E42" s="38"/>
      <c r="F42" s="20">
        <f t="shared" si="1"/>
        <v>0</v>
      </c>
      <c r="G42" s="123"/>
    </row>
    <row r="43" spans="1:7" x14ac:dyDescent="0.2">
      <c r="A43" s="108"/>
      <c r="B43" s="122"/>
      <c r="C43" s="18">
        <v>185</v>
      </c>
      <c r="D43" s="19">
        <v>7</v>
      </c>
      <c r="E43" s="38"/>
      <c r="F43" s="20">
        <f t="shared" si="1"/>
        <v>0</v>
      </c>
      <c r="G43" s="123"/>
    </row>
    <row r="44" spans="1:7" x14ac:dyDescent="0.2">
      <c r="A44" s="108"/>
      <c r="B44" s="122"/>
      <c r="C44" s="18">
        <v>190</v>
      </c>
      <c r="D44" s="19">
        <v>5</v>
      </c>
      <c r="E44" s="38"/>
      <c r="F44" s="20">
        <f t="shared" si="1"/>
        <v>0</v>
      </c>
      <c r="G44" s="123"/>
    </row>
    <row r="45" spans="1:7" x14ac:dyDescent="0.2">
      <c r="A45" s="108"/>
      <c r="B45" s="122"/>
      <c r="C45" s="18">
        <v>195</v>
      </c>
      <c r="D45" s="19">
        <v>3</v>
      </c>
      <c r="E45" s="38"/>
      <c r="F45" s="20">
        <f t="shared" si="1"/>
        <v>0</v>
      </c>
      <c r="G45" s="123"/>
    </row>
    <row r="46" spans="1:7" x14ac:dyDescent="0.2">
      <c r="A46" s="108"/>
      <c r="B46" s="122" t="s">
        <v>45</v>
      </c>
      <c r="C46" s="18">
        <v>100</v>
      </c>
      <c r="D46" s="19">
        <v>10</v>
      </c>
      <c r="E46" s="38"/>
      <c r="F46" s="20">
        <f t="shared" si="1"/>
        <v>0</v>
      </c>
      <c r="G46" s="123"/>
    </row>
    <row r="47" spans="1:7" x14ac:dyDescent="0.2">
      <c r="A47" s="108"/>
      <c r="B47" s="122"/>
      <c r="C47" s="18">
        <v>110</v>
      </c>
      <c r="D47" s="19">
        <v>15</v>
      </c>
      <c r="E47" s="38"/>
      <c r="F47" s="20">
        <f t="shared" si="1"/>
        <v>0</v>
      </c>
      <c r="G47" s="123"/>
    </row>
    <row r="48" spans="1:7" x14ac:dyDescent="0.2">
      <c r="A48" s="108"/>
      <c r="B48" s="122"/>
      <c r="C48" s="18">
        <v>115</v>
      </c>
      <c r="D48" s="19">
        <v>15</v>
      </c>
      <c r="E48" s="38"/>
      <c r="F48" s="20">
        <f t="shared" si="1"/>
        <v>0</v>
      </c>
      <c r="G48" s="123"/>
    </row>
    <row r="49" spans="1:7" x14ac:dyDescent="0.2">
      <c r="A49" s="108"/>
      <c r="B49" s="122"/>
      <c r="C49" s="18">
        <v>120</v>
      </c>
      <c r="D49" s="19">
        <v>22</v>
      </c>
      <c r="E49" s="38"/>
      <c r="F49" s="20">
        <f t="shared" si="1"/>
        <v>0</v>
      </c>
      <c r="G49" s="123"/>
    </row>
    <row r="50" spans="1:7" x14ac:dyDescent="0.2">
      <c r="A50" s="108"/>
      <c r="B50" s="122"/>
      <c r="C50" s="18">
        <v>125</v>
      </c>
      <c r="D50" s="19">
        <v>33</v>
      </c>
      <c r="E50" s="38"/>
      <c r="F50" s="20">
        <f t="shared" si="1"/>
        <v>0</v>
      </c>
      <c r="G50" s="123"/>
    </row>
    <row r="51" spans="1:7" x14ac:dyDescent="0.2">
      <c r="A51" s="108"/>
      <c r="B51" s="122"/>
      <c r="C51" s="18">
        <v>130</v>
      </c>
      <c r="D51" s="19">
        <v>34</v>
      </c>
      <c r="E51" s="38"/>
      <c r="F51" s="20">
        <f t="shared" si="1"/>
        <v>0</v>
      </c>
      <c r="G51" s="123"/>
    </row>
    <row r="52" spans="1:7" x14ac:dyDescent="0.2">
      <c r="A52" s="108"/>
      <c r="B52" s="122"/>
      <c r="C52" s="18">
        <v>135</v>
      </c>
      <c r="D52" s="19">
        <v>22</v>
      </c>
      <c r="E52" s="38"/>
      <c r="F52" s="20">
        <f t="shared" si="1"/>
        <v>0</v>
      </c>
      <c r="G52" s="123"/>
    </row>
    <row r="53" spans="1:7" x14ac:dyDescent="0.2">
      <c r="A53" s="108"/>
      <c r="B53" s="122"/>
      <c r="C53" s="18">
        <v>140</v>
      </c>
      <c r="D53" s="19">
        <v>28</v>
      </c>
      <c r="E53" s="38"/>
      <c r="F53" s="20">
        <f t="shared" si="1"/>
        <v>0</v>
      </c>
      <c r="G53" s="123"/>
    </row>
    <row r="54" spans="1:7" x14ac:dyDescent="0.2">
      <c r="A54" s="108"/>
      <c r="B54" s="122"/>
      <c r="C54" s="18">
        <v>145</v>
      </c>
      <c r="D54" s="19">
        <v>17</v>
      </c>
      <c r="E54" s="38"/>
      <c r="F54" s="20">
        <f t="shared" si="1"/>
        <v>0</v>
      </c>
      <c r="G54" s="123"/>
    </row>
    <row r="55" spans="1:7" x14ac:dyDescent="0.2">
      <c r="A55" s="108"/>
      <c r="B55" s="122"/>
      <c r="C55" s="18">
        <v>150</v>
      </c>
      <c r="D55" s="19">
        <v>25</v>
      </c>
      <c r="E55" s="38"/>
      <c r="F55" s="20">
        <f t="shared" si="1"/>
        <v>0</v>
      </c>
      <c r="G55" s="123"/>
    </row>
    <row r="56" spans="1:7" x14ac:dyDescent="0.2">
      <c r="A56" s="108"/>
      <c r="B56" s="122"/>
      <c r="C56" s="18">
        <v>155</v>
      </c>
      <c r="D56" s="19">
        <v>21</v>
      </c>
      <c r="E56" s="38"/>
      <c r="F56" s="20">
        <f t="shared" si="1"/>
        <v>0</v>
      </c>
      <c r="G56" s="123"/>
    </row>
    <row r="57" spans="1:7" x14ac:dyDescent="0.2">
      <c r="A57" s="108"/>
      <c r="B57" s="122"/>
      <c r="C57" s="18">
        <v>160</v>
      </c>
      <c r="D57" s="19">
        <v>16</v>
      </c>
      <c r="E57" s="38"/>
      <c r="F57" s="20">
        <f t="shared" si="1"/>
        <v>0</v>
      </c>
      <c r="G57" s="123"/>
    </row>
    <row r="58" spans="1:7" x14ac:dyDescent="0.2">
      <c r="A58" s="108"/>
      <c r="B58" s="122"/>
      <c r="C58" s="18">
        <v>165</v>
      </c>
      <c r="D58" s="19">
        <v>8</v>
      </c>
      <c r="E58" s="38"/>
      <c r="F58" s="20">
        <f t="shared" si="1"/>
        <v>0</v>
      </c>
      <c r="G58" s="123"/>
    </row>
    <row r="59" spans="1:7" s="15" customFormat="1" ht="9.75" customHeight="1" x14ac:dyDescent="0.25">
      <c r="A59" s="108"/>
      <c r="B59" s="108"/>
      <c r="C59" s="108"/>
      <c r="D59" s="108"/>
      <c r="E59" s="115"/>
      <c r="F59" s="108"/>
      <c r="G59" s="108"/>
    </row>
    <row r="60" spans="1:7" s="16" customFormat="1" ht="20.25" x14ac:dyDescent="0.3">
      <c r="A60" s="108">
        <v>2</v>
      </c>
      <c r="B60" s="103" t="s">
        <v>0</v>
      </c>
      <c r="C60" s="103"/>
      <c r="D60" s="103"/>
      <c r="E60" s="104"/>
      <c r="F60" s="105">
        <f>SUM(F61:F83)</f>
        <v>0</v>
      </c>
      <c r="G60" s="105"/>
    </row>
    <row r="61" spans="1:7" x14ac:dyDescent="0.2">
      <c r="A61" s="108"/>
      <c r="B61" s="122" t="s">
        <v>95</v>
      </c>
      <c r="C61" s="21">
        <v>29</v>
      </c>
      <c r="D61" s="23">
        <v>10</v>
      </c>
      <c r="E61" s="38"/>
      <c r="F61" s="20">
        <f t="shared" ref="F61:F83" si="2">ROUND(D61*E61,2)</f>
        <v>0</v>
      </c>
      <c r="G61" s="123"/>
    </row>
    <row r="62" spans="1:7" x14ac:dyDescent="0.2">
      <c r="A62" s="108"/>
      <c r="B62" s="122"/>
      <c r="C62" s="21">
        <v>30</v>
      </c>
      <c r="D62" s="23">
        <v>16</v>
      </c>
      <c r="E62" s="38"/>
      <c r="F62" s="20">
        <f t="shared" si="2"/>
        <v>0</v>
      </c>
      <c r="G62" s="123"/>
    </row>
    <row r="63" spans="1:7" x14ac:dyDescent="0.2">
      <c r="A63" s="108"/>
      <c r="B63" s="122"/>
      <c r="C63" s="21">
        <v>31</v>
      </c>
      <c r="D63" s="23">
        <v>16</v>
      </c>
      <c r="E63" s="38"/>
      <c r="F63" s="20">
        <f t="shared" si="2"/>
        <v>0</v>
      </c>
      <c r="G63" s="123"/>
    </row>
    <row r="64" spans="1:7" x14ac:dyDescent="0.2">
      <c r="A64" s="108"/>
      <c r="B64" s="122"/>
      <c r="C64" s="21">
        <v>32</v>
      </c>
      <c r="D64" s="23">
        <v>24</v>
      </c>
      <c r="E64" s="38"/>
      <c r="F64" s="20">
        <f t="shared" si="2"/>
        <v>0</v>
      </c>
      <c r="G64" s="123"/>
    </row>
    <row r="65" spans="1:7" x14ac:dyDescent="0.2">
      <c r="A65" s="108"/>
      <c r="B65" s="122"/>
      <c r="C65" s="21">
        <v>33</v>
      </c>
      <c r="D65" s="23">
        <v>10</v>
      </c>
      <c r="E65" s="38"/>
      <c r="F65" s="20">
        <f t="shared" si="2"/>
        <v>0</v>
      </c>
      <c r="G65" s="123"/>
    </row>
    <row r="66" spans="1:7" x14ac:dyDescent="0.2">
      <c r="A66" s="108"/>
      <c r="B66" s="122"/>
      <c r="C66" s="21">
        <v>34</v>
      </c>
      <c r="D66" s="23">
        <v>17</v>
      </c>
      <c r="E66" s="38"/>
      <c r="F66" s="20">
        <f t="shared" si="2"/>
        <v>0</v>
      </c>
      <c r="G66" s="123"/>
    </row>
    <row r="67" spans="1:7" x14ac:dyDescent="0.2">
      <c r="A67" s="108"/>
      <c r="B67" s="122"/>
      <c r="C67" s="21">
        <v>35</v>
      </c>
      <c r="D67" s="23">
        <v>32</v>
      </c>
      <c r="E67" s="38"/>
      <c r="F67" s="20">
        <f t="shared" si="2"/>
        <v>0</v>
      </c>
      <c r="G67" s="123"/>
    </row>
    <row r="68" spans="1:7" x14ac:dyDescent="0.2">
      <c r="A68" s="108"/>
      <c r="B68" s="122"/>
      <c r="C68" s="21">
        <v>36</v>
      </c>
      <c r="D68" s="23">
        <v>32</v>
      </c>
      <c r="E68" s="38"/>
      <c r="F68" s="20">
        <f t="shared" si="2"/>
        <v>0</v>
      </c>
      <c r="G68" s="123"/>
    </row>
    <row r="69" spans="1:7" x14ac:dyDescent="0.2">
      <c r="A69" s="108"/>
      <c r="B69" s="122"/>
      <c r="C69" s="21">
        <v>37</v>
      </c>
      <c r="D69" s="23">
        <v>37</v>
      </c>
      <c r="E69" s="38"/>
      <c r="F69" s="20">
        <f t="shared" si="2"/>
        <v>0</v>
      </c>
      <c r="G69" s="123"/>
    </row>
    <row r="70" spans="1:7" x14ac:dyDescent="0.2">
      <c r="A70" s="108"/>
      <c r="B70" s="122"/>
      <c r="C70" s="21">
        <v>38</v>
      </c>
      <c r="D70" s="23">
        <v>34</v>
      </c>
      <c r="E70" s="38"/>
      <c r="F70" s="20">
        <f t="shared" si="2"/>
        <v>0</v>
      </c>
      <c r="G70" s="123"/>
    </row>
    <row r="71" spans="1:7" x14ac:dyDescent="0.2">
      <c r="A71" s="108"/>
      <c r="B71" s="122"/>
      <c r="C71" s="21">
        <v>39</v>
      </c>
      <c r="D71" s="23">
        <v>33</v>
      </c>
      <c r="E71" s="38"/>
      <c r="F71" s="20">
        <f t="shared" si="2"/>
        <v>0</v>
      </c>
      <c r="G71" s="123"/>
    </row>
    <row r="72" spans="1:7" x14ac:dyDescent="0.2">
      <c r="A72" s="108"/>
      <c r="B72" s="122"/>
      <c r="C72" s="21">
        <v>40</v>
      </c>
      <c r="D72" s="23">
        <v>39</v>
      </c>
      <c r="E72" s="38"/>
      <c r="F72" s="20">
        <f t="shared" si="2"/>
        <v>0</v>
      </c>
      <c r="G72" s="123"/>
    </row>
    <row r="73" spans="1:7" x14ac:dyDescent="0.2">
      <c r="A73" s="108"/>
      <c r="B73" s="122"/>
      <c r="C73" s="21">
        <v>41</v>
      </c>
      <c r="D73" s="23">
        <v>41</v>
      </c>
      <c r="E73" s="38"/>
      <c r="F73" s="20">
        <f t="shared" si="2"/>
        <v>0</v>
      </c>
      <c r="G73" s="123"/>
    </row>
    <row r="74" spans="1:7" x14ac:dyDescent="0.2">
      <c r="A74" s="108"/>
      <c r="B74" s="122"/>
      <c r="C74" s="21">
        <v>42</v>
      </c>
      <c r="D74" s="23">
        <v>41</v>
      </c>
      <c r="E74" s="38"/>
      <c r="F74" s="20">
        <f t="shared" si="2"/>
        <v>0</v>
      </c>
      <c r="G74" s="123"/>
    </row>
    <row r="75" spans="1:7" x14ac:dyDescent="0.2">
      <c r="A75" s="108"/>
      <c r="B75" s="122"/>
      <c r="C75" s="21">
        <v>43</v>
      </c>
      <c r="D75" s="23">
        <v>35</v>
      </c>
      <c r="E75" s="38"/>
      <c r="F75" s="20">
        <f t="shared" si="2"/>
        <v>0</v>
      </c>
      <c r="G75" s="123"/>
    </row>
    <row r="76" spans="1:7" x14ac:dyDescent="0.2">
      <c r="A76" s="108"/>
      <c r="B76" s="122"/>
      <c r="C76" s="21">
        <v>44</v>
      </c>
      <c r="D76" s="23">
        <v>23</v>
      </c>
      <c r="E76" s="38"/>
      <c r="F76" s="20">
        <f t="shared" si="2"/>
        <v>0</v>
      </c>
      <c r="G76" s="123"/>
    </row>
    <row r="77" spans="1:7" x14ac:dyDescent="0.2">
      <c r="A77" s="108"/>
      <c r="B77" s="122"/>
      <c r="C77" s="21">
        <v>45</v>
      </c>
      <c r="D77" s="23">
        <v>17</v>
      </c>
      <c r="E77" s="38"/>
      <c r="F77" s="20">
        <f t="shared" si="2"/>
        <v>0</v>
      </c>
      <c r="G77" s="123"/>
    </row>
    <row r="78" spans="1:7" x14ac:dyDescent="0.2">
      <c r="A78" s="108"/>
      <c r="B78" s="122"/>
      <c r="C78" s="21">
        <v>46</v>
      </c>
      <c r="D78" s="23">
        <v>12</v>
      </c>
      <c r="E78" s="38"/>
      <c r="F78" s="20">
        <f t="shared" si="2"/>
        <v>0</v>
      </c>
      <c r="G78" s="123"/>
    </row>
    <row r="79" spans="1:7" x14ac:dyDescent="0.2">
      <c r="A79" s="108"/>
      <c r="B79" s="122"/>
      <c r="C79" s="21">
        <v>47</v>
      </c>
      <c r="D79" s="23">
        <v>9</v>
      </c>
      <c r="E79" s="38"/>
      <c r="F79" s="20">
        <f t="shared" si="2"/>
        <v>0</v>
      </c>
      <c r="G79" s="123"/>
    </row>
    <row r="80" spans="1:7" x14ac:dyDescent="0.2">
      <c r="A80" s="108"/>
      <c r="B80" s="122"/>
      <c r="C80" s="21">
        <v>48</v>
      </c>
      <c r="D80" s="23">
        <v>4</v>
      </c>
      <c r="E80" s="38"/>
      <c r="F80" s="20">
        <f t="shared" si="2"/>
        <v>0</v>
      </c>
      <c r="G80" s="123"/>
    </row>
    <row r="81" spans="1:7" x14ac:dyDescent="0.2">
      <c r="A81" s="108"/>
      <c r="B81" s="122"/>
      <c r="C81" s="21">
        <v>49</v>
      </c>
      <c r="D81" s="23">
        <v>1</v>
      </c>
      <c r="E81" s="38"/>
      <c r="F81" s="20">
        <f t="shared" si="2"/>
        <v>0</v>
      </c>
      <c r="G81" s="123"/>
    </row>
    <row r="82" spans="1:7" x14ac:dyDescent="0.2">
      <c r="A82" s="108"/>
      <c r="B82" s="122" t="s">
        <v>96</v>
      </c>
      <c r="C82" s="18">
        <v>38.5</v>
      </c>
      <c r="D82" s="19">
        <v>1</v>
      </c>
      <c r="E82" s="38"/>
      <c r="F82" s="20">
        <f t="shared" si="2"/>
        <v>0</v>
      </c>
      <c r="G82" s="123"/>
    </row>
    <row r="83" spans="1:7" x14ac:dyDescent="0.2">
      <c r="A83" s="108"/>
      <c r="B83" s="122"/>
      <c r="C83" s="18">
        <v>42</v>
      </c>
      <c r="D83" s="19">
        <v>1</v>
      </c>
      <c r="E83" s="38"/>
      <c r="F83" s="20">
        <f t="shared" si="2"/>
        <v>0</v>
      </c>
      <c r="G83" s="123"/>
    </row>
    <row r="84" spans="1:7" s="15" customFormat="1" ht="9.75" customHeight="1" x14ac:dyDescent="0.25">
      <c r="A84" s="108"/>
      <c r="B84" s="108"/>
      <c r="C84" s="108"/>
      <c r="D84" s="108"/>
      <c r="E84" s="115"/>
      <c r="F84" s="108"/>
      <c r="G84" s="108"/>
    </row>
    <row r="85" spans="1:7" s="16" customFormat="1" ht="20.25" x14ac:dyDescent="0.3">
      <c r="A85" s="108">
        <v>3</v>
      </c>
      <c r="B85" s="103" t="s">
        <v>1</v>
      </c>
      <c r="C85" s="103"/>
      <c r="D85" s="103"/>
      <c r="E85" s="104"/>
      <c r="F85" s="105">
        <f>SUM(F86:F88)</f>
        <v>0</v>
      </c>
      <c r="G85" s="106"/>
    </row>
    <row r="86" spans="1:7" x14ac:dyDescent="0.2">
      <c r="A86" s="108"/>
      <c r="B86" s="17" t="s">
        <v>47</v>
      </c>
      <c r="C86" s="18"/>
      <c r="D86" s="19">
        <v>5</v>
      </c>
      <c r="E86" s="38"/>
      <c r="F86" s="20">
        <f>ROUND(D86*E86,2)</f>
        <v>0</v>
      </c>
      <c r="G86" s="97"/>
    </row>
    <row r="87" spans="1:7" x14ac:dyDescent="0.2">
      <c r="A87" s="108"/>
      <c r="B87" s="17" t="s">
        <v>48</v>
      </c>
      <c r="C87" s="18"/>
      <c r="D87" s="19">
        <v>15</v>
      </c>
      <c r="E87" s="38"/>
      <c r="F87" s="20">
        <f>ROUND(D87*E87,2)</f>
        <v>0</v>
      </c>
      <c r="G87" s="97"/>
    </row>
    <row r="88" spans="1:7" x14ac:dyDescent="0.2">
      <c r="A88" s="108"/>
      <c r="B88" s="17" t="s">
        <v>49</v>
      </c>
      <c r="C88" s="18"/>
      <c r="D88" s="19">
        <v>75</v>
      </c>
      <c r="E88" s="38"/>
      <c r="F88" s="20">
        <f>ROUND(D88*E88,2)</f>
        <v>0</v>
      </c>
      <c r="G88" s="97"/>
    </row>
    <row r="89" spans="1:7" s="15" customFormat="1" ht="9.75" customHeight="1" x14ac:dyDescent="0.25">
      <c r="A89" s="108"/>
      <c r="B89" s="108"/>
      <c r="C89" s="108"/>
      <c r="D89" s="108"/>
      <c r="E89" s="115"/>
      <c r="F89" s="108"/>
      <c r="G89" s="108"/>
    </row>
    <row r="90" spans="1:7" s="16" customFormat="1" ht="20.25" x14ac:dyDescent="0.3">
      <c r="A90" s="135">
        <v>4</v>
      </c>
      <c r="B90" s="103" t="s">
        <v>100</v>
      </c>
      <c r="C90" s="103"/>
      <c r="D90" s="103"/>
      <c r="E90" s="104"/>
      <c r="F90" s="105">
        <f>SUM(F92:F105)+SUM(F107:F123)</f>
        <v>0</v>
      </c>
      <c r="G90" s="106"/>
    </row>
    <row r="91" spans="1:7" s="15" customFormat="1" ht="18" x14ac:dyDescent="0.25">
      <c r="A91" s="135"/>
      <c r="B91" s="112" t="s">
        <v>95</v>
      </c>
      <c r="C91" s="112"/>
      <c r="D91" s="112"/>
      <c r="E91" s="113"/>
      <c r="F91" s="112"/>
      <c r="G91" s="112"/>
    </row>
    <row r="92" spans="1:7" ht="14.25" customHeight="1" x14ac:dyDescent="0.2">
      <c r="A92" s="135"/>
      <c r="B92" s="122" t="s">
        <v>97</v>
      </c>
      <c r="C92" s="18">
        <v>110</v>
      </c>
      <c r="D92" s="19">
        <v>5</v>
      </c>
      <c r="E92" s="38"/>
      <c r="F92" s="20">
        <f t="shared" ref="F92:F105" si="3">ROUND(D92*E92,2)</f>
        <v>0</v>
      </c>
      <c r="G92" s="123"/>
    </row>
    <row r="93" spans="1:7" ht="14.25" customHeight="1" x14ac:dyDescent="0.2">
      <c r="A93" s="135"/>
      <c r="B93" s="122"/>
      <c r="C93" s="18">
        <v>120</v>
      </c>
      <c r="D93" s="19">
        <v>8</v>
      </c>
      <c r="E93" s="38"/>
      <c r="F93" s="20">
        <f t="shared" si="3"/>
        <v>0</v>
      </c>
      <c r="G93" s="123"/>
    </row>
    <row r="94" spans="1:7" ht="14.25" customHeight="1" x14ac:dyDescent="0.2">
      <c r="A94" s="135"/>
      <c r="B94" s="122"/>
      <c r="C94" s="18">
        <v>130</v>
      </c>
      <c r="D94" s="19">
        <v>35</v>
      </c>
      <c r="E94" s="38"/>
      <c r="F94" s="20">
        <f t="shared" si="3"/>
        <v>0</v>
      </c>
      <c r="G94" s="123"/>
    </row>
    <row r="95" spans="1:7" ht="14.25" customHeight="1" x14ac:dyDescent="0.2">
      <c r="A95" s="135"/>
      <c r="B95" s="122"/>
      <c r="C95" s="18">
        <v>140</v>
      </c>
      <c r="D95" s="19">
        <v>63</v>
      </c>
      <c r="E95" s="38"/>
      <c r="F95" s="20">
        <f t="shared" si="3"/>
        <v>0</v>
      </c>
      <c r="G95" s="123"/>
    </row>
    <row r="96" spans="1:7" ht="14.25" customHeight="1" x14ac:dyDescent="0.2">
      <c r="A96" s="135"/>
      <c r="B96" s="122"/>
      <c r="C96" s="18">
        <v>150</v>
      </c>
      <c r="D96" s="19">
        <v>32</v>
      </c>
      <c r="E96" s="38"/>
      <c r="F96" s="20">
        <f t="shared" si="3"/>
        <v>0</v>
      </c>
      <c r="G96" s="123"/>
    </row>
    <row r="97" spans="1:7" ht="14.25" customHeight="1" x14ac:dyDescent="0.2">
      <c r="A97" s="135"/>
      <c r="B97" s="122"/>
      <c r="C97" s="18">
        <v>160</v>
      </c>
      <c r="D97" s="19">
        <v>15</v>
      </c>
      <c r="E97" s="38"/>
      <c r="F97" s="20">
        <f t="shared" si="3"/>
        <v>0</v>
      </c>
      <c r="G97" s="123"/>
    </row>
    <row r="98" spans="1:7" ht="14.25" customHeight="1" x14ac:dyDescent="0.2">
      <c r="A98" s="135"/>
      <c r="B98" s="122" t="s">
        <v>43</v>
      </c>
      <c r="C98" s="18">
        <v>90</v>
      </c>
      <c r="D98" s="19">
        <v>6</v>
      </c>
      <c r="E98" s="38"/>
      <c r="F98" s="20">
        <f t="shared" si="3"/>
        <v>0</v>
      </c>
      <c r="G98" s="123"/>
    </row>
    <row r="99" spans="1:7" ht="14.25" customHeight="1" x14ac:dyDescent="0.2">
      <c r="A99" s="135"/>
      <c r="B99" s="122"/>
      <c r="C99" s="18">
        <v>95</v>
      </c>
      <c r="D99" s="19">
        <v>16</v>
      </c>
      <c r="E99" s="38"/>
      <c r="F99" s="20">
        <f t="shared" si="3"/>
        <v>0</v>
      </c>
      <c r="G99" s="123"/>
    </row>
    <row r="100" spans="1:7" ht="14.25" customHeight="1" x14ac:dyDescent="0.2">
      <c r="A100" s="135"/>
      <c r="B100" s="122"/>
      <c r="C100" s="18">
        <v>100</v>
      </c>
      <c r="D100" s="19">
        <v>29</v>
      </c>
      <c r="E100" s="38"/>
      <c r="F100" s="20">
        <f t="shared" si="3"/>
        <v>0</v>
      </c>
      <c r="G100" s="123"/>
    </row>
    <row r="101" spans="1:7" ht="14.25" customHeight="1" x14ac:dyDescent="0.2">
      <c r="A101" s="135"/>
      <c r="B101" s="122"/>
      <c r="C101" s="18">
        <v>105</v>
      </c>
      <c r="D101" s="19">
        <v>28</v>
      </c>
      <c r="E101" s="38"/>
      <c r="F101" s="20">
        <f t="shared" si="3"/>
        <v>0</v>
      </c>
      <c r="G101" s="123"/>
    </row>
    <row r="102" spans="1:7" ht="14.25" customHeight="1" x14ac:dyDescent="0.2">
      <c r="A102" s="135"/>
      <c r="B102" s="122"/>
      <c r="C102" s="18">
        <v>110</v>
      </c>
      <c r="D102" s="19">
        <v>63</v>
      </c>
      <c r="E102" s="38"/>
      <c r="F102" s="20">
        <f t="shared" si="3"/>
        <v>0</v>
      </c>
      <c r="G102" s="123"/>
    </row>
    <row r="103" spans="1:7" ht="14.25" customHeight="1" x14ac:dyDescent="0.2">
      <c r="A103" s="135"/>
      <c r="B103" s="122"/>
      <c r="C103" s="18">
        <v>115</v>
      </c>
      <c r="D103" s="19">
        <v>56</v>
      </c>
      <c r="E103" s="38"/>
      <c r="F103" s="20">
        <f t="shared" si="3"/>
        <v>0</v>
      </c>
      <c r="G103" s="123"/>
    </row>
    <row r="104" spans="1:7" ht="14.25" customHeight="1" x14ac:dyDescent="0.2">
      <c r="A104" s="135"/>
      <c r="B104" s="122"/>
      <c r="C104" s="18">
        <v>120</v>
      </c>
      <c r="D104" s="19">
        <v>35</v>
      </c>
      <c r="E104" s="38"/>
      <c r="F104" s="20">
        <f t="shared" si="3"/>
        <v>0</v>
      </c>
      <c r="G104" s="123"/>
    </row>
    <row r="105" spans="1:7" ht="14.25" customHeight="1" x14ac:dyDescent="0.2">
      <c r="A105" s="135"/>
      <c r="B105" s="122"/>
      <c r="C105" s="18">
        <v>125</v>
      </c>
      <c r="D105" s="19">
        <v>16</v>
      </c>
      <c r="E105" s="38"/>
      <c r="F105" s="20">
        <f t="shared" si="3"/>
        <v>0</v>
      </c>
      <c r="G105" s="123"/>
    </row>
    <row r="106" spans="1:7" ht="18" x14ac:dyDescent="0.2">
      <c r="A106" s="135"/>
      <c r="B106" s="112" t="s">
        <v>96</v>
      </c>
      <c r="C106" s="112"/>
      <c r="D106" s="112"/>
      <c r="E106" s="113"/>
      <c r="F106" s="112"/>
      <c r="G106" s="112"/>
    </row>
    <row r="107" spans="1:7" ht="14.25" customHeight="1" x14ac:dyDescent="0.2">
      <c r="A107" s="135"/>
      <c r="B107" s="122" t="s">
        <v>97</v>
      </c>
      <c r="C107" s="18">
        <v>148</v>
      </c>
      <c r="D107" s="19">
        <v>1</v>
      </c>
      <c r="E107" s="38"/>
      <c r="F107" s="20">
        <f t="shared" ref="F107:F123" si="4">ROUND(D107*E107,2)</f>
        <v>0</v>
      </c>
      <c r="G107" s="123"/>
    </row>
    <row r="108" spans="1:7" ht="14.25" customHeight="1" x14ac:dyDescent="0.2">
      <c r="A108" s="135"/>
      <c r="B108" s="122"/>
      <c r="C108" s="18">
        <v>150</v>
      </c>
      <c r="D108" s="19">
        <v>1</v>
      </c>
      <c r="E108" s="38"/>
      <c r="F108" s="20">
        <f t="shared" si="4"/>
        <v>0</v>
      </c>
      <c r="G108" s="123"/>
    </row>
    <row r="109" spans="1:7" ht="14.25" customHeight="1" x14ac:dyDescent="0.2">
      <c r="A109" s="135"/>
      <c r="B109" s="122"/>
      <c r="C109" s="18">
        <v>157</v>
      </c>
      <c r="D109" s="19">
        <v>2</v>
      </c>
      <c r="E109" s="38"/>
      <c r="F109" s="20">
        <f t="shared" si="4"/>
        <v>0</v>
      </c>
      <c r="G109" s="123"/>
    </row>
    <row r="110" spans="1:7" ht="14.25" customHeight="1" x14ac:dyDescent="0.2">
      <c r="A110" s="135"/>
      <c r="B110" s="122"/>
      <c r="C110" s="18">
        <v>160</v>
      </c>
      <c r="D110" s="19">
        <v>6</v>
      </c>
      <c r="E110" s="38"/>
      <c r="F110" s="20">
        <f t="shared" si="4"/>
        <v>0</v>
      </c>
      <c r="G110" s="123"/>
    </row>
    <row r="111" spans="1:7" ht="14.25" customHeight="1" x14ac:dyDescent="0.2">
      <c r="A111" s="135"/>
      <c r="B111" s="122"/>
      <c r="C111" s="18">
        <v>162</v>
      </c>
      <c r="D111" s="19">
        <v>3</v>
      </c>
      <c r="E111" s="38"/>
      <c r="F111" s="20">
        <f t="shared" si="4"/>
        <v>0</v>
      </c>
      <c r="G111" s="123"/>
    </row>
    <row r="112" spans="1:7" ht="14.25" customHeight="1" x14ac:dyDescent="0.2">
      <c r="A112" s="135"/>
      <c r="B112" s="122"/>
      <c r="C112" s="18">
        <v>165</v>
      </c>
      <c r="D112" s="19">
        <v>1</v>
      </c>
      <c r="E112" s="38"/>
      <c r="F112" s="20">
        <f t="shared" si="4"/>
        <v>0</v>
      </c>
      <c r="G112" s="123"/>
    </row>
    <row r="113" spans="1:7" ht="14.25" customHeight="1" x14ac:dyDescent="0.2">
      <c r="A113" s="135"/>
      <c r="B113" s="122"/>
      <c r="C113" s="18">
        <v>168</v>
      </c>
      <c r="D113" s="19">
        <v>4</v>
      </c>
      <c r="E113" s="38"/>
      <c r="F113" s="20">
        <f t="shared" si="4"/>
        <v>0</v>
      </c>
      <c r="G113" s="123"/>
    </row>
    <row r="114" spans="1:7" ht="14.25" customHeight="1" x14ac:dyDescent="0.2">
      <c r="A114" s="135"/>
      <c r="B114" s="122"/>
      <c r="C114" s="18">
        <v>170</v>
      </c>
      <c r="D114" s="19">
        <v>3</v>
      </c>
      <c r="E114" s="38"/>
      <c r="F114" s="20">
        <f t="shared" si="4"/>
        <v>0</v>
      </c>
      <c r="G114" s="123"/>
    </row>
    <row r="115" spans="1:7" ht="14.25" customHeight="1" x14ac:dyDescent="0.2">
      <c r="A115" s="135"/>
      <c r="B115" s="122"/>
      <c r="C115" s="18">
        <v>172</v>
      </c>
      <c r="D115" s="19">
        <v>3</v>
      </c>
      <c r="E115" s="38"/>
      <c r="F115" s="20">
        <f t="shared" si="4"/>
        <v>0</v>
      </c>
      <c r="G115" s="123"/>
    </row>
    <row r="116" spans="1:7" ht="14.25" customHeight="1" x14ac:dyDescent="0.2">
      <c r="A116" s="135"/>
      <c r="B116" s="122"/>
      <c r="C116" s="18">
        <v>175</v>
      </c>
      <c r="D116" s="19">
        <v>1</v>
      </c>
      <c r="E116" s="38"/>
      <c r="F116" s="20">
        <f t="shared" si="4"/>
        <v>0</v>
      </c>
      <c r="G116" s="123"/>
    </row>
    <row r="117" spans="1:7" ht="14.25" customHeight="1" x14ac:dyDescent="0.2">
      <c r="A117" s="135"/>
      <c r="B117" s="122"/>
      <c r="C117" s="18">
        <v>177</v>
      </c>
      <c r="D117" s="19">
        <v>1</v>
      </c>
      <c r="E117" s="38"/>
      <c r="F117" s="20">
        <f t="shared" si="4"/>
        <v>0</v>
      </c>
      <c r="G117" s="123"/>
    </row>
    <row r="118" spans="1:7" ht="14.25" customHeight="1" x14ac:dyDescent="0.2">
      <c r="A118" s="135"/>
      <c r="B118" s="122" t="s">
        <v>43</v>
      </c>
      <c r="C118" s="18">
        <v>110</v>
      </c>
      <c r="D118" s="19">
        <v>1</v>
      </c>
      <c r="E118" s="38"/>
      <c r="F118" s="20">
        <f t="shared" si="4"/>
        <v>0</v>
      </c>
      <c r="G118" s="123"/>
    </row>
    <row r="119" spans="1:7" ht="14.25" customHeight="1" x14ac:dyDescent="0.2">
      <c r="A119" s="135"/>
      <c r="B119" s="122"/>
      <c r="C119" s="18">
        <v>115</v>
      </c>
      <c r="D119" s="19">
        <v>7</v>
      </c>
      <c r="E119" s="38"/>
      <c r="F119" s="20">
        <f t="shared" si="4"/>
        <v>0</v>
      </c>
      <c r="G119" s="123"/>
    </row>
    <row r="120" spans="1:7" ht="14.25" customHeight="1" x14ac:dyDescent="0.2">
      <c r="A120" s="135"/>
      <c r="B120" s="122"/>
      <c r="C120" s="18">
        <v>120</v>
      </c>
      <c r="D120" s="19">
        <v>4</v>
      </c>
      <c r="E120" s="38"/>
      <c r="F120" s="20">
        <f t="shared" si="4"/>
        <v>0</v>
      </c>
      <c r="G120" s="123"/>
    </row>
    <row r="121" spans="1:7" ht="14.25" customHeight="1" x14ac:dyDescent="0.2">
      <c r="A121" s="135"/>
      <c r="B121" s="122"/>
      <c r="C121" s="18">
        <v>125</v>
      </c>
      <c r="D121" s="19">
        <v>7</v>
      </c>
      <c r="E121" s="38"/>
      <c r="F121" s="20">
        <f t="shared" si="4"/>
        <v>0</v>
      </c>
      <c r="G121" s="123"/>
    </row>
    <row r="122" spans="1:7" ht="14.25" customHeight="1" x14ac:dyDescent="0.2">
      <c r="A122" s="135"/>
      <c r="B122" s="122"/>
      <c r="C122" s="18">
        <v>130</v>
      </c>
      <c r="D122" s="19">
        <v>2</v>
      </c>
      <c r="E122" s="38"/>
      <c r="F122" s="20">
        <f t="shared" si="4"/>
        <v>0</v>
      </c>
      <c r="G122" s="123"/>
    </row>
    <row r="123" spans="1:7" ht="14.25" customHeight="1" x14ac:dyDescent="0.2">
      <c r="A123" s="135"/>
      <c r="B123" s="122"/>
      <c r="C123" s="18">
        <v>135</v>
      </c>
      <c r="D123" s="19">
        <v>1</v>
      </c>
      <c r="E123" s="38"/>
      <c r="F123" s="20">
        <f t="shared" si="4"/>
        <v>0</v>
      </c>
      <c r="G123" s="123"/>
    </row>
    <row r="124" spans="1:7" s="15" customFormat="1" ht="9.75" customHeight="1" x14ac:dyDescent="0.25">
      <c r="A124" s="108"/>
      <c r="B124" s="108"/>
      <c r="C124" s="108"/>
      <c r="D124" s="108"/>
      <c r="E124" s="115"/>
      <c r="F124" s="108"/>
      <c r="G124" s="108"/>
    </row>
    <row r="125" spans="1:7" s="16" customFormat="1" ht="20.25" x14ac:dyDescent="0.3">
      <c r="A125" s="128">
        <v>5</v>
      </c>
      <c r="B125" s="103" t="s">
        <v>2</v>
      </c>
      <c r="C125" s="103"/>
      <c r="D125" s="103"/>
      <c r="E125" s="104"/>
      <c r="F125" s="105">
        <f>SUM(F126:F135)</f>
        <v>0</v>
      </c>
      <c r="G125" s="106"/>
    </row>
    <row r="126" spans="1:7" ht="18" x14ac:dyDescent="0.2">
      <c r="A126" s="129"/>
      <c r="B126" s="112" t="s">
        <v>112</v>
      </c>
      <c r="C126" s="112"/>
      <c r="D126" s="112"/>
      <c r="E126" s="113"/>
      <c r="F126" s="112"/>
      <c r="G126" s="112"/>
    </row>
    <row r="127" spans="1:7" ht="15" customHeight="1" x14ac:dyDescent="0.2">
      <c r="A127" s="129"/>
      <c r="B127" s="133" t="s">
        <v>104</v>
      </c>
      <c r="C127" s="25" t="s">
        <v>105</v>
      </c>
      <c r="D127" s="19">
        <v>6</v>
      </c>
      <c r="E127" s="38"/>
      <c r="F127" s="20">
        <f t="shared" ref="F127:F132" si="5">ROUND(D127*E127,2)</f>
        <v>0</v>
      </c>
      <c r="G127" s="131"/>
    </row>
    <row r="128" spans="1:7" ht="15" customHeight="1" x14ac:dyDescent="0.2">
      <c r="A128" s="129"/>
      <c r="B128" s="133"/>
      <c r="C128" s="25" t="s">
        <v>106</v>
      </c>
      <c r="D128" s="19">
        <v>3</v>
      </c>
      <c r="E128" s="38"/>
      <c r="F128" s="20">
        <f t="shared" si="5"/>
        <v>0</v>
      </c>
      <c r="G128" s="131"/>
    </row>
    <row r="129" spans="1:7" ht="15" customHeight="1" x14ac:dyDescent="0.2">
      <c r="A129" s="129"/>
      <c r="B129" s="133"/>
      <c r="C129" s="25" t="s">
        <v>107</v>
      </c>
      <c r="D129" s="19">
        <v>1</v>
      </c>
      <c r="E129" s="38"/>
      <c r="F129" s="20">
        <f t="shared" si="5"/>
        <v>0</v>
      </c>
      <c r="G129" s="131"/>
    </row>
    <row r="130" spans="1:7" ht="15" customHeight="1" x14ac:dyDescent="0.2">
      <c r="A130" s="129"/>
      <c r="B130" s="133" t="s">
        <v>108</v>
      </c>
      <c r="C130" s="25" t="s">
        <v>109</v>
      </c>
      <c r="D130" s="19">
        <v>8</v>
      </c>
      <c r="E130" s="38"/>
      <c r="F130" s="20">
        <f t="shared" si="5"/>
        <v>0</v>
      </c>
      <c r="G130" s="131"/>
    </row>
    <row r="131" spans="1:7" ht="15" customHeight="1" x14ac:dyDescent="0.2">
      <c r="A131" s="129"/>
      <c r="B131" s="133"/>
      <c r="C131" s="25" t="s">
        <v>110</v>
      </c>
      <c r="D131" s="19">
        <v>40</v>
      </c>
      <c r="E131" s="38"/>
      <c r="F131" s="20">
        <f t="shared" si="5"/>
        <v>0</v>
      </c>
      <c r="G131" s="131"/>
    </row>
    <row r="132" spans="1:7" ht="15" customHeight="1" x14ac:dyDescent="0.2">
      <c r="A132" s="129"/>
      <c r="B132" s="133"/>
      <c r="C132" s="25" t="s">
        <v>111</v>
      </c>
      <c r="D132" s="19">
        <v>52</v>
      </c>
      <c r="E132" s="38"/>
      <c r="F132" s="20">
        <f t="shared" si="5"/>
        <v>0</v>
      </c>
      <c r="G132" s="131"/>
    </row>
    <row r="133" spans="1:7" ht="18" x14ac:dyDescent="0.2">
      <c r="A133" s="129"/>
      <c r="B133" s="112" t="s">
        <v>113</v>
      </c>
      <c r="C133" s="112"/>
      <c r="D133" s="112"/>
      <c r="E133" s="113"/>
      <c r="F133" s="112"/>
      <c r="G133" s="112"/>
    </row>
    <row r="134" spans="1:7" ht="15" customHeight="1" x14ac:dyDescent="0.2">
      <c r="A134" s="129"/>
      <c r="B134" s="24" t="s">
        <v>104</v>
      </c>
      <c r="C134" s="25"/>
      <c r="D134" s="26">
        <v>10</v>
      </c>
      <c r="E134" s="38"/>
      <c r="F134" s="20">
        <f>ROUND(D134*E134,2)</f>
        <v>0</v>
      </c>
      <c r="G134" s="97"/>
    </row>
    <row r="135" spans="1:7" ht="15" customHeight="1" x14ac:dyDescent="0.2">
      <c r="A135" s="130"/>
      <c r="B135" s="24" t="s">
        <v>108</v>
      </c>
      <c r="C135" s="25"/>
      <c r="D135" s="26">
        <v>40</v>
      </c>
      <c r="E135" s="38"/>
      <c r="F135" s="20">
        <f>ROUND(D135*E135,2)</f>
        <v>0</v>
      </c>
      <c r="G135" s="97"/>
    </row>
    <row r="136" spans="1:7" s="15" customFormat="1" ht="9.75" customHeight="1" x14ac:dyDescent="0.25">
      <c r="A136" s="108"/>
      <c r="B136" s="108"/>
      <c r="C136" s="108"/>
      <c r="D136" s="108"/>
      <c r="E136" s="115"/>
      <c r="F136" s="108"/>
      <c r="G136" s="108"/>
    </row>
    <row r="137" spans="1:7" s="16" customFormat="1" ht="20.25" x14ac:dyDescent="0.3">
      <c r="A137" s="108">
        <v>6</v>
      </c>
      <c r="B137" s="103" t="s">
        <v>3</v>
      </c>
      <c r="C137" s="103"/>
      <c r="D137" s="103"/>
      <c r="E137" s="104"/>
      <c r="F137" s="105">
        <f>SUM(F138:F156)</f>
        <v>0</v>
      </c>
      <c r="G137" s="106"/>
    </row>
    <row r="138" spans="1:7" x14ac:dyDescent="0.2">
      <c r="A138" s="108"/>
      <c r="B138" s="27" t="s">
        <v>50</v>
      </c>
      <c r="C138" s="18"/>
      <c r="D138" s="19">
        <v>11</v>
      </c>
      <c r="E138" s="38"/>
      <c r="F138" s="20">
        <f t="shared" ref="F138:F156" si="6">ROUND(D138*E138,2)</f>
        <v>0</v>
      </c>
      <c r="G138" s="97"/>
    </row>
    <row r="139" spans="1:7" x14ac:dyDescent="0.2">
      <c r="A139" s="108"/>
      <c r="B139" s="27" t="s">
        <v>51</v>
      </c>
      <c r="C139" s="18"/>
      <c r="D139" s="19">
        <v>10</v>
      </c>
      <c r="E139" s="38"/>
      <c r="F139" s="20">
        <f t="shared" si="6"/>
        <v>0</v>
      </c>
      <c r="G139" s="97"/>
    </row>
    <row r="140" spans="1:7" x14ac:dyDescent="0.2">
      <c r="A140" s="108"/>
      <c r="B140" s="27" t="s">
        <v>52</v>
      </c>
      <c r="C140" s="18"/>
      <c r="D140" s="19">
        <v>2</v>
      </c>
      <c r="E140" s="38"/>
      <c r="F140" s="20">
        <f t="shared" si="6"/>
        <v>0</v>
      </c>
      <c r="G140" s="97"/>
    </row>
    <row r="141" spans="1:7" x14ac:dyDescent="0.2">
      <c r="A141" s="108"/>
      <c r="B141" s="27" t="s">
        <v>53</v>
      </c>
      <c r="C141" s="18"/>
      <c r="D141" s="19">
        <v>6</v>
      </c>
      <c r="E141" s="38"/>
      <c r="F141" s="20">
        <f t="shared" si="6"/>
        <v>0</v>
      </c>
      <c r="G141" s="97"/>
    </row>
    <row r="142" spans="1:7" x14ac:dyDescent="0.2">
      <c r="A142" s="108"/>
      <c r="B142" s="27" t="s">
        <v>54</v>
      </c>
      <c r="C142" s="18"/>
      <c r="D142" s="19">
        <v>30</v>
      </c>
      <c r="E142" s="38"/>
      <c r="F142" s="20">
        <f t="shared" si="6"/>
        <v>0</v>
      </c>
      <c r="G142" s="97"/>
    </row>
    <row r="143" spans="1:7" x14ac:dyDescent="0.2">
      <c r="A143" s="108"/>
      <c r="B143" s="27" t="s">
        <v>55</v>
      </c>
      <c r="C143" s="18"/>
      <c r="D143" s="19">
        <v>11</v>
      </c>
      <c r="E143" s="38"/>
      <c r="F143" s="20">
        <f t="shared" si="6"/>
        <v>0</v>
      </c>
      <c r="G143" s="97"/>
    </row>
    <row r="144" spans="1:7" x14ac:dyDescent="0.2">
      <c r="A144" s="108"/>
      <c r="B144" s="27" t="s">
        <v>56</v>
      </c>
      <c r="C144" s="18"/>
      <c r="D144" s="19">
        <v>4</v>
      </c>
      <c r="E144" s="38"/>
      <c r="F144" s="20">
        <f t="shared" si="6"/>
        <v>0</v>
      </c>
      <c r="G144" s="97"/>
    </row>
    <row r="145" spans="1:7" x14ac:dyDescent="0.2">
      <c r="A145" s="108"/>
      <c r="B145" s="27" t="s">
        <v>57</v>
      </c>
      <c r="C145" s="18"/>
      <c r="D145" s="19">
        <v>2</v>
      </c>
      <c r="E145" s="38"/>
      <c r="F145" s="20">
        <f t="shared" si="6"/>
        <v>0</v>
      </c>
      <c r="G145" s="97"/>
    </row>
    <row r="146" spans="1:7" x14ac:dyDescent="0.2">
      <c r="A146" s="108"/>
      <c r="B146" s="27" t="s">
        <v>58</v>
      </c>
      <c r="C146" s="18"/>
      <c r="D146" s="19">
        <v>2</v>
      </c>
      <c r="E146" s="38"/>
      <c r="F146" s="20">
        <f t="shared" si="6"/>
        <v>0</v>
      </c>
      <c r="G146" s="97"/>
    </row>
    <row r="147" spans="1:7" x14ac:dyDescent="0.2">
      <c r="A147" s="108"/>
      <c r="B147" s="27" t="s">
        <v>59</v>
      </c>
      <c r="C147" s="18"/>
      <c r="D147" s="19">
        <v>8</v>
      </c>
      <c r="E147" s="38"/>
      <c r="F147" s="20">
        <f t="shared" si="6"/>
        <v>0</v>
      </c>
      <c r="G147" s="97"/>
    </row>
    <row r="148" spans="1:7" x14ac:dyDescent="0.2">
      <c r="A148" s="108"/>
      <c r="B148" s="27" t="s">
        <v>60</v>
      </c>
      <c r="C148" s="18"/>
      <c r="D148" s="19">
        <v>2</v>
      </c>
      <c r="E148" s="38"/>
      <c r="F148" s="20">
        <f t="shared" si="6"/>
        <v>0</v>
      </c>
      <c r="G148" s="97"/>
    </row>
    <row r="149" spans="1:7" x14ac:dyDescent="0.2">
      <c r="A149" s="108"/>
      <c r="B149" s="27" t="s">
        <v>61</v>
      </c>
      <c r="C149" s="18"/>
      <c r="D149" s="19">
        <v>3</v>
      </c>
      <c r="E149" s="38"/>
      <c r="F149" s="20">
        <f t="shared" si="6"/>
        <v>0</v>
      </c>
      <c r="G149" s="97"/>
    </row>
    <row r="150" spans="1:7" x14ac:dyDescent="0.2">
      <c r="A150" s="108"/>
      <c r="B150" s="27" t="s">
        <v>62</v>
      </c>
      <c r="C150" s="18"/>
      <c r="D150" s="19">
        <v>4</v>
      </c>
      <c r="E150" s="38"/>
      <c r="F150" s="20">
        <f t="shared" si="6"/>
        <v>0</v>
      </c>
      <c r="G150" s="97"/>
    </row>
    <row r="151" spans="1:7" x14ac:dyDescent="0.2">
      <c r="A151" s="108"/>
      <c r="B151" s="27" t="s">
        <v>63</v>
      </c>
      <c r="C151" s="18"/>
      <c r="D151" s="19">
        <v>3</v>
      </c>
      <c r="E151" s="38"/>
      <c r="F151" s="20">
        <f t="shared" si="6"/>
        <v>0</v>
      </c>
      <c r="G151" s="97"/>
    </row>
    <row r="152" spans="1:7" x14ac:dyDescent="0.2">
      <c r="A152" s="108"/>
      <c r="B152" s="27" t="s">
        <v>64</v>
      </c>
      <c r="C152" s="18"/>
      <c r="D152" s="19">
        <v>4</v>
      </c>
      <c r="E152" s="38"/>
      <c r="F152" s="20">
        <f t="shared" si="6"/>
        <v>0</v>
      </c>
      <c r="G152" s="97"/>
    </row>
    <row r="153" spans="1:7" x14ac:dyDescent="0.2">
      <c r="A153" s="108"/>
      <c r="B153" s="27" t="s">
        <v>65</v>
      </c>
      <c r="C153" s="18"/>
      <c r="D153" s="19">
        <v>2</v>
      </c>
      <c r="E153" s="38"/>
      <c r="F153" s="20">
        <f t="shared" si="6"/>
        <v>0</v>
      </c>
      <c r="G153" s="97"/>
    </row>
    <row r="154" spans="1:7" x14ac:dyDescent="0.2">
      <c r="A154" s="108"/>
      <c r="B154" s="27" t="s">
        <v>66</v>
      </c>
      <c r="C154" s="18"/>
      <c r="D154" s="19">
        <v>2</v>
      </c>
      <c r="E154" s="38"/>
      <c r="F154" s="20">
        <f t="shared" si="6"/>
        <v>0</v>
      </c>
      <c r="G154" s="97"/>
    </row>
    <row r="155" spans="1:7" x14ac:dyDescent="0.2">
      <c r="A155" s="108"/>
      <c r="B155" s="27" t="s">
        <v>67</v>
      </c>
      <c r="C155" s="18"/>
      <c r="D155" s="19">
        <v>2</v>
      </c>
      <c r="E155" s="38"/>
      <c r="F155" s="20">
        <f t="shared" si="6"/>
        <v>0</v>
      </c>
      <c r="G155" s="97"/>
    </row>
    <row r="156" spans="1:7" x14ac:dyDescent="0.2">
      <c r="A156" s="108"/>
      <c r="B156" s="27" t="s">
        <v>68</v>
      </c>
      <c r="C156" s="18"/>
      <c r="D156" s="19">
        <v>6</v>
      </c>
      <c r="E156" s="38"/>
      <c r="F156" s="20">
        <f t="shared" si="6"/>
        <v>0</v>
      </c>
      <c r="G156" s="97"/>
    </row>
    <row r="157" spans="1:7" s="15" customFormat="1" ht="9.75" customHeight="1" x14ac:dyDescent="0.25">
      <c r="A157" s="108"/>
      <c r="B157" s="108"/>
      <c r="C157" s="108"/>
      <c r="D157" s="108"/>
      <c r="E157" s="115"/>
      <c r="F157" s="108"/>
      <c r="G157" s="108"/>
    </row>
    <row r="158" spans="1:7" s="16" customFormat="1" ht="20.25" x14ac:dyDescent="0.3">
      <c r="A158" s="125">
        <v>7</v>
      </c>
      <c r="B158" s="103" t="s">
        <v>4</v>
      </c>
      <c r="C158" s="103"/>
      <c r="D158" s="103"/>
      <c r="E158" s="104"/>
      <c r="F158" s="105">
        <f>SUM(F160:F177)+SUM(F179:F200)</f>
        <v>0</v>
      </c>
      <c r="G158" s="106"/>
    </row>
    <row r="159" spans="1:7" ht="18" x14ac:dyDescent="0.2">
      <c r="A159" s="126"/>
      <c r="B159" s="112" t="s">
        <v>69</v>
      </c>
      <c r="C159" s="112"/>
      <c r="D159" s="112"/>
      <c r="E159" s="113"/>
      <c r="F159" s="112"/>
      <c r="G159" s="112"/>
    </row>
    <row r="160" spans="1:7" ht="14.25" customHeight="1" x14ac:dyDescent="0.2">
      <c r="A160" s="126"/>
      <c r="B160" s="114" t="s">
        <v>82</v>
      </c>
      <c r="C160" s="18" t="s">
        <v>72</v>
      </c>
      <c r="D160" s="19">
        <v>6</v>
      </c>
      <c r="E160" s="38"/>
      <c r="F160" s="20">
        <f t="shared" ref="F160:F177" si="7">ROUND(D160*E160,2)</f>
        <v>0</v>
      </c>
      <c r="G160" s="116"/>
    </row>
    <row r="161" spans="1:7" ht="14.25" customHeight="1" x14ac:dyDescent="0.2">
      <c r="A161" s="126"/>
      <c r="B161" s="114"/>
      <c r="C161" s="18" t="s">
        <v>73</v>
      </c>
      <c r="D161" s="19">
        <v>1</v>
      </c>
      <c r="E161" s="38"/>
      <c r="F161" s="20">
        <f t="shared" si="7"/>
        <v>0</v>
      </c>
      <c r="G161" s="116"/>
    </row>
    <row r="162" spans="1:7" ht="14.25" customHeight="1" x14ac:dyDescent="0.2">
      <c r="A162" s="126"/>
      <c r="B162" s="114"/>
      <c r="C162" s="18" t="s">
        <v>79</v>
      </c>
      <c r="D162" s="19">
        <v>1</v>
      </c>
      <c r="E162" s="38"/>
      <c r="F162" s="20">
        <f t="shared" si="7"/>
        <v>0</v>
      </c>
      <c r="G162" s="116"/>
    </row>
    <row r="163" spans="1:7" ht="14.25" customHeight="1" x14ac:dyDescent="0.2">
      <c r="A163" s="126"/>
      <c r="B163" s="114"/>
      <c r="C163" s="18" t="s">
        <v>74</v>
      </c>
      <c r="D163" s="19">
        <v>1</v>
      </c>
      <c r="E163" s="38"/>
      <c r="F163" s="20">
        <f t="shared" si="7"/>
        <v>0</v>
      </c>
      <c r="G163" s="116"/>
    </row>
    <row r="164" spans="1:7" ht="14.25" customHeight="1" x14ac:dyDescent="0.2">
      <c r="A164" s="126"/>
      <c r="B164" s="114"/>
      <c r="C164" s="18" t="s">
        <v>75</v>
      </c>
      <c r="D164" s="19">
        <v>1</v>
      </c>
      <c r="E164" s="38"/>
      <c r="F164" s="20">
        <f t="shared" si="7"/>
        <v>0</v>
      </c>
      <c r="G164" s="116"/>
    </row>
    <row r="165" spans="1:7" ht="14.25" customHeight="1" x14ac:dyDescent="0.2">
      <c r="A165" s="126"/>
      <c r="B165" s="114" t="s">
        <v>83</v>
      </c>
      <c r="C165" s="18" t="s">
        <v>71</v>
      </c>
      <c r="D165" s="19">
        <v>6</v>
      </c>
      <c r="E165" s="38"/>
      <c r="F165" s="20">
        <f t="shared" si="7"/>
        <v>0</v>
      </c>
      <c r="G165" s="116"/>
    </row>
    <row r="166" spans="1:7" ht="14.25" customHeight="1" x14ac:dyDescent="0.2">
      <c r="A166" s="126"/>
      <c r="B166" s="114"/>
      <c r="C166" s="18" t="s">
        <v>72</v>
      </c>
      <c r="D166" s="19">
        <v>5</v>
      </c>
      <c r="E166" s="38"/>
      <c r="F166" s="20">
        <f t="shared" si="7"/>
        <v>0</v>
      </c>
      <c r="G166" s="116"/>
    </row>
    <row r="167" spans="1:7" ht="14.25" customHeight="1" x14ac:dyDescent="0.2">
      <c r="A167" s="126"/>
      <c r="B167" s="114"/>
      <c r="C167" s="18" t="s">
        <v>73</v>
      </c>
      <c r="D167" s="19">
        <v>5</v>
      </c>
      <c r="E167" s="38"/>
      <c r="F167" s="20">
        <f t="shared" si="7"/>
        <v>0</v>
      </c>
      <c r="G167" s="116"/>
    </row>
    <row r="168" spans="1:7" ht="14.25" customHeight="1" x14ac:dyDescent="0.2">
      <c r="A168" s="126"/>
      <c r="B168" s="114"/>
      <c r="C168" s="18" t="s">
        <v>79</v>
      </c>
      <c r="D168" s="19">
        <v>3</v>
      </c>
      <c r="E168" s="38"/>
      <c r="F168" s="20">
        <f t="shared" si="7"/>
        <v>0</v>
      </c>
      <c r="G168" s="116"/>
    </row>
    <row r="169" spans="1:7" ht="14.25" customHeight="1" x14ac:dyDescent="0.2">
      <c r="A169" s="126"/>
      <c r="B169" s="114" t="s">
        <v>84</v>
      </c>
      <c r="C169" s="18" t="s">
        <v>72</v>
      </c>
      <c r="D169" s="19">
        <v>6</v>
      </c>
      <c r="E169" s="38"/>
      <c r="F169" s="20">
        <f t="shared" si="7"/>
        <v>0</v>
      </c>
      <c r="G169" s="116"/>
    </row>
    <row r="170" spans="1:7" ht="14.25" customHeight="1" x14ac:dyDescent="0.2">
      <c r="A170" s="126"/>
      <c r="B170" s="114"/>
      <c r="C170" s="18" t="s">
        <v>73</v>
      </c>
      <c r="D170" s="19">
        <v>1</v>
      </c>
      <c r="E170" s="38"/>
      <c r="F170" s="20">
        <f t="shared" si="7"/>
        <v>0</v>
      </c>
      <c r="G170" s="116"/>
    </row>
    <row r="171" spans="1:7" ht="14.25" customHeight="1" x14ac:dyDescent="0.2">
      <c r="A171" s="126"/>
      <c r="B171" s="114"/>
      <c r="C171" s="18" t="s">
        <v>79</v>
      </c>
      <c r="D171" s="19">
        <v>1</v>
      </c>
      <c r="E171" s="38"/>
      <c r="F171" s="20">
        <f t="shared" si="7"/>
        <v>0</v>
      </c>
      <c r="G171" s="116"/>
    </row>
    <row r="172" spans="1:7" ht="14.25" customHeight="1" x14ac:dyDescent="0.2">
      <c r="A172" s="126"/>
      <c r="B172" s="114"/>
      <c r="C172" s="18" t="s">
        <v>74</v>
      </c>
      <c r="D172" s="19">
        <v>1</v>
      </c>
      <c r="E172" s="38"/>
      <c r="F172" s="20">
        <f t="shared" si="7"/>
        <v>0</v>
      </c>
      <c r="G172" s="116"/>
    </row>
    <row r="173" spans="1:7" ht="14.25" customHeight="1" x14ac:dyDescent="0.2">
      <c r="A173" s="126"/>
      <c r="B173" s="114"/>
      <c r="C173" s="18" t="s">
        <v>75</v>
      </c>
      <c r="D173" s="19">
        <v>1</v>
      </c>
      <c r="E173" s="38"/>
      <c r="F173" s="20">
        <f t="shared" si="7"/>
        <v>0</v>
      </c>
      <c r="G173" s="116"/>
    </row>
    <row r="174" spans="1:7" ht="14.25" customHeight="1" x14ac:dyDescent="0.2">
      <c r="A174" s="126"/>
      <c r="B174" s="114" t="s">
        <v>85</v>
      </c>
      <c r="C174" s="18" t="s">
        <v>71</v>
      </c>
      <c r="D174" s="19">
        <v>5</v>
      </c>
      <c r="E174" s="38"/>
      <c r="F174" s="20">
        <f t="shared" si="7"/>
        <v>0</v>
      </c>
      <c r="G174" s="116"/>
    </row>
    <row r="175" spans="1:7" ht="14.25" customHeight="1" x14ac:dyDescent="0.2">
      <c r="A175" s="126"/>
      <c r="B175" s="114"/>
      <c r="C175" s="18" t="s">
        <v>72</v>
      </c>
      <c r="D175" s="19">
        <v>7</v>
      </c>
      <c r="E175" s="38"/>
      <c r="F175" s="20">
        <f t="shared" si="7"/>
        <v>0</v>
      </c>
      <c r="G175" s="116"/>
    </row>
    <row r="176" spans="1:7" ht="14.25" customHeight="1" x14ac:dyDescent="0.2">
      <c r="A176" s="126"/>
      <c r="B176" s="114"/>
      <c r="C176" s="18" t="s">
        <v>73</v>
      </c>
      <c r="D176" s="19">
        <v>4</v>
      </c>
      <c r="E176" s="38"/>
      <c r="F176" s="20">
        <f t="shared" si="7"/>
        <v>0</v>
      </c>
      <c r="G176" s="116"/>
    </row>
    <row r="177" spans="1:7" ht="14.25" customHeight="1" x14ac:dyDescent="0.2">
      <c r="A177" s="126"/>
      <c r="B177" s="114"/>
      <c r="C177" s="18" t="s">
        <v>79</v>
      </c>
      <c r="D177" s="19">
        <v>3</v>
      </c>
      <c r="E177" s="38"/>
      <c r="F177" s="20">
        <f t="shared" si="7"/>
        <v>0</v>
      </c>
      <c r="G177" s="116"/>
    </row>
    <row r="178" spans="1:7" ht="18" x14ac:dyDescent="0.2">
      <c r="A178" s="126"/>
      <c r="B178" s="112" t="s">
        <v>77</v>
      </c>
      <c r="C178" s="112"/>
      <c r="D178" s="112"/>
      <c r="E178" s="113"/>
      <c r="F178" s="112"/>
      <c r="G178" s="112"/>
    </row>
    <row r="179" spans="1:7" ht="14.25" customHeight="1" x14ac:dyDescent="0.2">
      <c r="A179" s="126"/>
      <c r="B179" s="114" t="s">
        <v>82</v>
      </c>
      <c r="C179" s="18" t="s">
        <v>71</v>
      </c>
      <c r="D179" s="19">
        <v>14</v>
      </c>
      <c r="E179" s="38"/>
      <c r="F179" s="20">
        <f t="shared" ref="F179:F200" si="8">ROUND(D179*E179,2)</f>
        <v>0</v>
      </c>
      <c r="G179" s="116"/>
    </row>
    <row r="180" spans="1:7" ht="14.25" customHeight="1" x14ac:dyDescent="0.2">
      <c r="A180" s="126"/>
      <c r="B180" s="114"/>
      <c r="C180" s="18" t="s">
        <v>72</v>
      </c>
      <c r="D180" s="19">
        <v>32</v>
      </c>
      <c r="E180" s="38"/>
      <c r="F180" s="20">
        <f t="shared" si="8"/>
        <v>0</v>
      </c>
      <c r="G180" s="116"/>
    </row>
    <row r="181" spans="1:7" ht="14.25" customHeight="1" x14ac:dyDescent="0.2">
      <c r="A181" s="126"/>
      <c r="B181" s="114"/>
      <c r="C181" s="18" t="s">
        <v>73</v>
      </c>
      <c r="D181" s="19">
        <v>12</v>
      </c>
      <c r="E181" s="38"/>
      <c r="F181" s="20">
        <f t="shared" si="8"/>
        <v>0</v>
      </c>
      <c r="G181" s="116"/>
    </row>
    <row r="182" spans="1:7" ht="14.25" customHeight="1" x14ac:dyDescent="0.2">
      <c r="A182" s="126"/>
      <c r="B182" s="114"/>
      <c r="C182" s="18" t="s">
        <v>79</v>
      </c>
      <c r="D182" s="19">
        <v>9</v>
      </c>
      <c r="E182" s="38"/>
      <c r="F182" s="20">
        <f t="shared" si="8"/>
        <v>0</v>
      </c>
      <c r="G182" s="116"/>
    </row>
    <row r="183" spans="1:7" ht="14.25" customHeight="1" x14ac:dyDescent="0.2">
      <c r="A183" s="126"/>
      <c r="B183" s="114" t="s">
        <v>83</v>
      </c>
      <c r="C183" s="18" t="s">
        <v>78</v>
      </c>
      <c r="D183" s="19">
        <v>1</v>
      </c>
      <c r="E183" s="38"/>
      <c r="F183" s="20">
        <f t="shared" si="8"/>
        <v>0</v>
      </c>
      <c r="G183" s="116"/>
    </row>
    <row r="184" spans="1:7" ht="14.25" customHeight="1" x14ac:dyDescent="0.2">
      <c r="A184" s="126"/>
      <c r="B184" s="114"/>
      <c r="C184" s="18" t="s">
        <v>71</v>
      </c>
      <c r="D184" s="19">
        <v>12</v>
      </c>
      <c r="E184" s="38"/>
      <c r="F184" s="20">
        <f t="shared" si="8"/>
        <v>0</v>
      </c>
      <c r="G184" s="116"/>
    </row>
    <row r="185" spans="1:7" ht="14.25" customHeight="1" x14ac:dyDescent="0.2">
      <c r="A185" s="126"/>
      <c r="B185" s="114"/>
      <c r="C185" s="18" t="s">
        <v>72</v>
      </c>
      <c r="D185" s="19">
        <v>5</v>
      </c>
      <c r="E185" s="38"/>
      <c r="F185" s="20">
        <f t="shared" si="8"/>
        <v>0</v>
      </c>
      <c r="G185" s="116"/>
    </row>
    <row r="186" spans="1:7" ht="14.25" customHeight="1" x14ac:dyDescent="0.2">
      <c r="A186" s="126"/>
      <c r="B186" s="114"/>
      <c r="C186" s="18" t="s">
        <v>73</v>
      </c>
      <c r="D186" s="19">
        <v>2</v>
      </c>
      <c r="E186" s="38"/>
      <c r="F186" s="20">
        <f t="shared" si="8"/>
        <v>0</v>
      </c>
      <c r="G186" s="116"/>
    </row>
    <row r="187" spans="1:7" ht="14.25" customHeight="1" x14ac:dyDescent="0.2">
      <c r="A187" s="126"/>
      <c r="B187" s="114"/>
      <c r="C187" s="18" t="s">
        <v>79</v>
      </c>
      <c r="D187" s="19">
        <v>11</v>
      </c>
      <c r="E187" s="38"/>
      <c r="F187" s="20">
        <f t="shared" si="8"/>
        <v>0</v>
      </c>
      <c r="G187" s="116"/>
    </row>
    <row r="188" spans="1:7" ht="14.25" customHeight="1" x14ac:dyDescent="0.2">
      <c r="A188" s="126"/>
      <c r="B188" s="114"/>
      <c r="C188" s="18" t="s">
        <v>75</v>
      </c>
      <c r="D188" s="19">
        <v>3</v>
      </c>
      <c r="E188" s="38"/>
      <c r="F188" s="20">
        <f t="shared" si="8"/>
        <v>0</v>
      </c>
      <c r="G188" s="116"/>
    </row>
    <row r="189" spans="1:7" ht="14.25" customHeight="1" x14ac:dyDescent="0.2">
      <c r="A189" s="126"/>
      <c r="B189" s="114"/>
      <c r="C189" s="18" t="s">
        <v>80</v>
      </c>
      <c r="D189" s="19">
        <v>1</v>
      </c>
      <c r="E189" s="38"/>
      <c r="F189" s="20">
        <f t="shared" si="8"/>
        <v>0</v>
      </c>
      <c r="G189" s="116"/>
    </row>
    <row r="190" spans="1:7" ht="14.25" customHeight="1" x14ac:dyDescent="0.2">
      <c r="A190" s="126"/>
      <c r="B190" s="134" t="s">
        <v>114</v>
      </c>
      <c r="C190" s="18" t="s">
        <v>71</v>
      </c>
      <c r="D190" s="19">
        <v>8</v>
      </c>
      <c r="E190" s="38"/>
      <c r="F190" s="20">
        <f t="shared" si="8"/>
        <v>0</v>
      </c>
      <c r="G190" s="117"/>
    </row>
    <row r="191" spans="1:7" ht="14.25" customHeight="1" x14ac:dyDescent="0.2">
      <c r="A191" s="126"/>
      <c r="B191" s="134"/>
      <c r="C191" s="18" t="s">
        <v>72</v>
      </c>
      <c r="D191" s="19">
        <v>20</v>
      </c>
      <c r="E191" s="38"/>
      <c r="F191" s="20">
        <f t="shared" si="8"/>
        <v>0</v>
      </c>
      <c r="G191" s="117"/>
    </row>
    <row r="192" spans="1:7" ht="14.25" customHeight="1" x14ac:dyDescent="0.2">
      <c r="A192" s="126"/>
      <c r="B192" s="134"/>
      <c r="C192" s="18" t="s">
        <v>73</v>
      </c>
      <c r="D192" s="19">
        <v>8</v>
      </c>
      <c r="E192" s="38"/>
      <c r="F192" s="20">
        <f t="shared" si="8"/>
        <v>0</v>
      </c>
      <c r="G192" s="117"/>
    </row>
    <row r="193" spans="1:7" ht="14.25" customHeight="1" x14ac:dyDescent="0.2">
      <c r="A193" s="126"/>
      <c r="B193" s="134"/>
      <c r="C193" s="18" t="s">
        <v>79</v>
      </c>
      <c r="D193" s="19">
        <v>6</v>
      </c>
      <c r="E193" s="38"/>
      <c r="F193" s="20">
        <f t="shared" si="8"/>
        <v>0</v>
      </c>
      <c r="G193" s="117"/>
    </row>
    <row r="194" spans="1:7" ht="14.25" customHeight="1" x14ac:dyDescent="0.2">
      <c r="A194" s="126"/>
      <c r="B194" s="134" t="s">
        <v>115</v>
      </c>
      <c r="C194" s="18" t="s">
        <v>78</v>
      </c>
      <c r="D194" s="19">
        <v>1</v>
      </c>
      <c r="E194" s="38"/>
      <c r="F194" s="20">
        <f t="shared" si="8"/>
        <v>0</v>
      </c>
      <c r="G194" s="117"/>
    </row>
    <row r="195" spans="1:7" ht="14.25" customHeight="1" x14ac:dyDescent="0.2">
      <c r="A195" s="126"/>
      <c r="B195" s="134"/>
      <c r="C195" s="18" t="s">
        <v>71</v>
      </c>
      <c r="D195" s="19">
        <v>9</v>
      </c>
      <c r="E195" s="38"/>
      <c r="F195" s="20">
        <f t="shared" si="8"/>
        <v>0</v>
      </c>
      <c r="G195" s="117"/>
    </row>
    <row r="196" spans="1:7" ht="14.25" customHeight="1" x14ac:dyDescent="0.2">
      <c r="A196" s="126"/>
      <c r="B196" s="134"/>
      <c r="C196" s="18" t="s">
        <v>72</v>
      </c>
      <c r="D196" s="19">
        <v>4</v>
      </c>
      <c r="E196" s="38"/>
      <c r="F196" s="20">
        <f t="shared" si="8"/>
        <v>0</v>
      </c>
      <c r="G196" s="117"/>
    </row>
    <row r="197" spans="1:7" ht="14.25" customHeight="1" x14ac:dyDescent="0.2">
      <c r="A197" s="126"/>
      <c r="B197" s="134"/>
      <c r="C197" s="18" t="s">
        <v>73</v>
      </c>
      <c r="D197" s="19">
        <v>1</v>
      </c>
      <c r="E197" s="38"/>
      <c r="F197" s="20">
        <f t="shared" si="8"/>
        <v>0</v>
      </c>
      <c r="G197" s="117"/>
    </row>
    <row r="198" spans="1:7" ht="14.25" customHeight="1" x14ac:dyDescent="0.2">
      <c r="A198" s="126"/>
      <c r="B198" s="134"/>
      <c r="C198" s="18" t="s">
        <v>79</v>
      </c>
      <c r="D198" s="19">
        <v>8</v>
      </c>
      <c r="E198" s="38"/>
      <c r="F198" s="20">
        <f t="shared" si="8"/>
        <v>0</v>
      </c>
      <c r="G198" s="117"/>
    </row>
    <row r="199" spans="1:7" ht="14.25" customHeight="1" x14ac:dyDescent="0.2">
      <c r="A199" s="126"/>
      <c r="B199" s="134"/>
      <c r="C199" s="18" t="s">
        <v>75</v>
      </c>
      <c r="D199" s="19">
        <v>2</v>
      </c>
      <c r="E199" s="38"/>
      <c r="F199" s="20">
        <f t="shared" si="8"/>
        <v>0</v>
      </c>
      <c r="G199" s="117"/>
    </row>
    <row r="200" spans="1:7" ht="14.25" customHeight="1" x14ac:dyDescent="0.2">
      <c r="A200" s="127"/>
      <c r="B200" s="134"/>
      <c r="C200" s="18" t="s">
        <v>80</v>
      </c>
      <c r="D200" s="19">
        <v>1</v>
      </c>
      <c r="E200" s="38"/>
      <c r="F200" s="20">
        <f t="shared" si="8"/>
        <v>0</v>
      </c>
      <c r="G200" s="117"/>
    </row>
    <row r="201" spans="1:7" s="15" customFormat="1" ht="9.75" customHeight="1" x14ac:dyDescent="0.25">
      <c r="A201" s="108"/>
      <c r="B201" s="108"/>
      <c r="C201" s="108"/>
      <c r="D201" s="108"/>
      <c r="E201" s="115"/>
      <c r="F201" s="108"/>
      <c r="G201" s="108"/>
    </row>
    <row r="202" spans="1:7" s="16" customFormat="1" ht="20.25" x14ac:dyDescent="0.3">
      <c r="A202" s="108">
        <v>8</v>
      </c>
      <c r="B202" s="103" t="s">
        <v>5</v>
      </c>
      <c r="C202" s="103"/>
      <c r="D202" s="103"/>
      <c r="E202" s="104"/>
      <c r="F202" s="105">
        <f>SUM(F203:F214)</f>
        <v>0</v>
      </c>
      <c r="G202" s="106"/>
    </row>
    <row r="203" spans="1:7" x14ac:dyDescent="0.2">
      <c r="A203" s="108"/>
      <c r="B203" s="109"/>
      <c r="C203" s="18">
        <v>36</v>
      </c>
      <c r="D203" s="19">
        <v>1</v>
      </c>
      <c r="E203" s="38"/>
      <c r="F203" s="20">
        <f t="shared" ref="F203:F214" si="9">ROUND(D203*E203,2)</f>
        <v>0</v>
      </c>
      <c r="G203" s="118"/>
    </row>
    <row r="204" spans="1:7" x14ac:dyDescent="0.2">
      <c r="A204" s="108"/>
      <c r="B204" s="109"/>
      <c r="C204" s="18">
        <v>38</v>
      </c>
      <c r="D204" s="19">
        <v>1</v>
      </c>
      <c r="E204" s="38"/>
      <c r="F204" s="20">
        <f t="shared" si="9"/>
        <v>0</v>
      </c>
      <c r="G204" s="118"/>
    </row>
    <row r="205" spans="1:7" x14ac:dyDescent="0.2">
      <c r="A205" s="108"/>
      <c r="B205" s="109"/>
      <c r="C205" s="18">
        <v>38.5</v>
      </c>
      <c r="D205" s="19">
        <v>1</v>
      </c>
      <c r="E205" s="38"/>
      <c r="F205" s="20">
        <f t="shared" si="9"/>
        <v>0</v>
      </c>
      <c r="G205" s="118"/>
    </row>
    <row r="206" spans="1:7" x14ac:dyDescent="0.2">
      <c r="A206" s="108"/>
      <c r="B206" s="109"/>
      <c r="C206" s="18">
        <v>39</v>
      </c>
      <c r="D206" s="19">
        <v>2</v>
      </c>
      <c r="E206" s="38"/>
      <c r="F206" s="20">
        <f t="shared" si="9"/>
        <v>0</v>
      </c>
      <c r="G206" s="118"/>
    </row>
    <row r="207" spans="1:7" x14ac:dyDescent="0.2">
      <c r="A207" s="108"/>
      <c r="B207" s="109"/>
      <c r="C207" s="18">
        <v>40</v>
      </c>
      <c r="D207" s="19">
        <v>1</v>
      </c>
      <c r="E207" s="38"/>
      <c r="F207" s="20">
        <f t="shared" si="9"/>
        <v>0</v>
      </c>
      <c r="G207" s="118"/>
    </row>
    <row r="208" spans="1:7" x14ac:dyDescent="0.2">
      <c r="A208" s="108"/>
      <c r="B208" s="109"/>
      <c r="C208" s="18">
        <v>41</v>
      </c>
      <c r="D208" s="19">
        <v>1</v>
      </c>
      <c r="E208" s="38"/>
      <c r="F208" s="20">
        <f t="shared" si="9"/>
        <v>0</v>
      </c>
      <c r="G208" s="118"/>
    </row>
    <row r="209" spans="1:7" x14ac:dyDescent="0.2">
      <c r="A209" s="108"/>
      <c r="B209" s="109"/>
      <c r="C209" s="18">
        <v>41.5</v>
      </c>
      <c r="D209" s="19">
        <v>1</v>
      </c>
      <c r="E209" s="38"/>
      <c r="F209" s="20">
        <f t="shared" si="9"/>
        <v>0</v>
      </c>
      <c r="G209" s="118"/>
    </row>
    <row r="210" spans="1:7" x14ac:dyDescent="0.2">
      <c r="A210" s="108"/>
      <c r="B210" s="109"/>
      <c r="C210" s="18">
        <v>42</v>
      </c>
      <c r="D210" s="19">
        <v>3</v>
      </c>
      <c r="E210" s="38"/>
      <c r="F210" s="20">
        <f t="shared" si="9"/>
        <v>0</v>
      </c>
      <c r="G210" s="118"/>
    </row>
    <row r="211" spans="1:7" x14ac:dyDescent="0.2">
      <c r="A211" s="108"/>
      <c r="B211" s="109"/>
      <c r="C211" s="18">
        <v>42.5</v>
      </c>
      <c r="D211" s="19">
        <v>1</v>
      </c>
      <c r="E211" s="38"/>
      <c r="F211" s="20">
        <f t="shared" si="9"/>
        <v>0</v>
      </c>
      <c r="G211" s="118"/>
    </row>
    <row r="212" spans="1:7" x14ac:dyDescent="0.2">
      <c r="A212" s="108"/>
      <c r="B212" s="109"/>
      <c r="C212" s="18">
        <v>43</v>
      </c>
      <c r="D212" s="19">
        <v>2</v>
      </c>
      <c r="E212" s="38"/>
      <c r="F212" s="20">
        <f t="shared" si="9"/>
        <v>0</v>
      </c>
      <c r="G212" s="118"/>
    </row>
    <row r="213" spans="1:7" x14ac:dyDescent="0.2">
      <c r="A213" s="108"/>
      <c r="B213" s="109"/>
      <c r="C213" s="18">
        <v>44</v>
      </c>
      <c r="D213" s="19">
        <v>1</v>
      </c>
      <c r="E213" s="38"/>
      <c r="F213" s="20">
        <f t="shared" si="9"/>
        <v>0</v>
      </c>
      <c r="G213" s="118"/>
    </row>
    <row r="214" spans="1:7" x14ac:dyDescent="0.2">
      <c r="A214" s="108"/>
      <c r="B214" s="109"/>
      <c r="C214" s="18">
        <v>44.5</v>
      </c>
      <c r="D214" s="19">
        <v>1</v>
      </c>
      <c r="E214" s="38"/>
      <c r="F214" s="20">
        <f t="shared" si="9"/>
        <v>0</v>
      </c>
      <c r="G214" s="118"/>
    </row>
    <row r="215" spans="1:7" s="15" customFormat="1" ht="9.75" customHeight="1" x14ac:dyDescent="0.25">
      <c r="A215" s="108"/>
      <c r="B215" s="108"/>
      <c r="C215" s="108"/>
      <c r="D215" s="108"/>
      <c r="E215" s="115"/>
      <c r="F215" s="108"/>
      <c r="G215" s="108"/>
    </row>
    <row r="216" spans="1:7" s="16" customFormat="1" ht="20.25" x14ac:dyDescent="0.3">
      <c r="A216" s="108">
        <v>9</v>
      </c>
      <c r="B216" s="103" t="s">
        <v>6</v>
      </c>
      <c r="C216" s="103"/>
      <c r="D216" s="103"/>
      <c r="E216" s="104"/>
      <c r="F216" s="105">
        <f>SUM(F217:F220)</f>
        <v>0</v>
      </c>
      <c r="G216" s="106"/>
    </row>
    <row r="217" spans="1:7" x14ac:dyDescent="0.2">
      <c r="A217" s="108"/>
      <c r="B217" s="17" t="s">
        <v>36</v>
      </c>
      <c r="C217" s="18"/>
      <c r="D217" s="19">
        <v>53</v>
      </c>
      <c r="E217" s="38"/>
      <c r="F217" s="20">
        <f>ROUND(D217*E217,2)</f>
        <v>0</v>
      </c>
      <c r="G217" s="97"/>
    </row>
    <row r="218" spans="1:7" x14ac:dyDescent="0.2">
      <c r="A218" s="108"/>
      <c r="B218" s="17" t="s">
        <v>37</v>
      </c>
      <c r="C218" s="18"/>
      <c r="D218" s="19">
        <v>7</v>
      </c>
      <c r="E218" s="38"/>
      <c r="F218" s="20">
        <f>ROUND(D218*E218,2)</f>
        <v>0</v>
      </c>
      <c r="G218" s="97"/>
    </row>
    <row r="219" spans="1:7" x14ac:dyDescent="0.2">
      <c r="A219" s="108"/>
      <c r="B219" s="17" t="s">
        <v>38</v>
      </c>
      <c r="C219" s="18"/>
      <c r="D219" s="19">
        <v>44</v>
      </c>
      <c r="E219" s="38"/>
      <c r="F219" s="20">
        <f>ROUND(D219*E219,2)</f>
        <v>0</v>
      </c>
      <c r="G219" s="97"/>
    </row>
    <row r="220" spans="1:7" x14ac:dyDescent="0.2">
      <c r="A220" s="108"/>
      <c r="B220" s="17" t="s">
        <v>39</v>
      </c>
      <c r="C220" s="18"/>
      <c r="D220" s="19">
        <v>28</v>
      </c>
      <c r="E220" s="38"/>
      <c r="F220" s="20">
        <f>ROUND(D220*E220,2)</f>
        <v>0</v>
      </c>
      <c r="G220" s="97"/>
    </row>
    <row r="221" spans="1:7" s="15" customFormat="1" ht="9.75" customHeight="1" x14ac:dyDescent="0.25">
      <c r="A221" s="108"/>
      <c r="B221" s="108"/>
      <c r="C221" s="108"/>
      <c r="D221" s="108"/>
      <c r="E221" s="115"/>
      <c r="F221" s="108"/>
      <c r="G221" s="108"/>
    </row>
    <row r="222" spans="1:7" s="16" customFormat="1" ht="20.25" x14ac:dyDescent="0.3">
      <c r="A222" s="108">
        <v>10</v>
      </c>
      <c r="B222" s="103" t="s">
        <v>7</v>
      </c>
      <c r="C222" s="103"/>
      <c r="D222" s="103"/>
      <c r="E222" s="104"/>
      <c r="F222" s="105">
        <f>SUM(F224:F236)+SUM(F238:F250)+SUM(F252:F286)+SUM(F288:F300)+SUM(F302:F310)+SUM(F312:F321)</f>
        <v>0</v>
      </c>
      <c r="G222" s="106"/>
    </row>
    <row r="223" spans="1:7" ht="18" x14ac:dyDescent="0.2">
      <c r="A223" s="108"/>
      <c r="B223" s="112" t="s">
        <v>86</v>
      </c>
      <c r="C223" s="112"/>
      <c r="D223" s="112"/>
      <c r="E223" s="113"/>
      <c r="F223" s="112"/>
      <c r="G223" s="112"/>
    </row>
    <row r="224" spans="1:7" x14ac:dyDescent="0.2">
      <c r="A224" s="108"/>
      <c r="B224" s="110" t="s">
        <v>92</v>
      </c>
      <c r="C224" s="18" t="s">
        <v>71</v>
      </c>
      <c r="D224" s="19">
        <v>13</v>
      </c>
      <c r="E224" s="38"/>
      <c r="F224" s="20">
        <f t="shared" ref="F224:F229" si="10">ROUND(D224*E224,2)</f>
        <v>0</v>
      </c>
      <c r="G224" s="137"/>
    </row>
    <row r="225" spans="1:7" x14ac:dyDescent="0.2">
      <c r="A225" s="108"/>
      <c r="B225" s="110"/>
      <c r="C225" s="18" t="s">
        <v>72</v>
      </c>
      <c r="D225" s="19">
        <v>37</v>
      </c>
      <c r="E225" s="38"/>
      <c r="F225" s="20">
        <f t="shared" si="10"/>
        <v>0</v>
      </c>
      <c r="G225" s="137"/>
    </row>
    <row r="226" spans="1:7" x14ac:dyDescent="0.2">
      <c r="A226" s="108"/>
      <c r="B226" s="110"/>
      <c r="C226" s="18" t="s">
        <v>73</v>
      </c>
      <c r="D226" s="19">
        <v>11</v>
      </c>
      <c r="E226" s="38"/>
      <c r="F226" s="20">
        <f t="shared" si="10"/>
        <v>0</v>
      </c>
      <c r="G226" s="137"/>
    </row>
    <row r="227" spans="1:7" x14ac:dyDescent="0.2">
      <c r="A227" s="108"/>
      <c r="B227" s="110"/>
      <c r="C227" s="18" t="s">
        <v>79</v>
      </c>
      <c r="D227" s="19">
        <v>12</v>
      </c>
      <c r="E227" s="38"/>
      <c r="F227" s="20">
        <f t="shared" si="10"/>
        <v>0</v>
      </c>
      <c r="G227" s="137"/>
    </row>
    <row r="228" spans="1:7" x14ac:dyDescent="0.2">
      <c r="A228" s="108"/>
      <c r="B228" s="110"/>
      <c r="C228" s="18" t="s">
        <v>74</v>
      </c>
      <c r="D228" s="19">
        <v>2</v>
      </c>
      <c r="E228" s="38"/>
      <c r="F228" s="20">
        <f t="shared" si="10"/>
        <v>0</v>
      </c>
      <c r="G228" s="137"/>
    </row>
    <row r="229" spans="1:7" x14ac:dyDescent="0.2">
      <c r="A229" s="108"/>
      <c r="B229" s="110"/>
      <c r="C229" s="18" t="s">
        <v>75</v>
      </c>
      <c r="D229" s="19">
        <v>1</v>
      </c>
      <c r="E229" s="38"/>
      <c r="F229" s="20">
        <f t="shared" si="10"/>
        <v>0</v>
      </c>
      <c r="G229" s="137"/>
    </row>
    <row r="230" spans="1:7" x14ac:dyDescent="0.2">
      <c r="A230" s="108"/>
      <c r="B230" s="110" t="s">
        <v>93</v>
      </c>
      <c r="C230" s="18" t="s">
        <v>78</v>
      </c>
      <c r="D230" s="19">
        <v>1</v>
      </c>
      <c r="E230" s="38"/>
      <c r="F230" s="20">
        <f t="shared" ref="F230:F236" si="11">ROUND(D230*E230,2)</f>
        <v>0</v>
      </c>
      <c r="G230" s="137"/>
    </row>
    <row r="231" spans="1:7" x14ac:dyDescent="0.2">
      <c r="A231" s="108"/>
      <c r="B231" s="110"/>
      <c r="C231" s="18" t="s">
        <v>71</v>
      </c>
      <c r="D231" s="19">
        <v>22</v>
      </c>
      <c r="E231" s="38"/>
      <c r="F231" s="20">
        <f t="shared" si="11"/>
        <v>0</v>
      </c>
      <c r="G231" s="137"/>
    </row>
    <row r="232" spans="1:7" x14ac:dyDescent="0.2">
      <c r="A232" s="108"/>
      <c r="B232" s="110"/>
      <c r="C232" s="18" t="s">
        <v>72</v>
      </c>
      <c r="D232" s="19">
        <v>15</v>
      </c>
      <c r="E232" s="38"/>
      <c r="F232" s="20">
        <f t="shared" si="11"/>
        <v>0</v>
      </c>
      <c r="G232" s="137"/>
    </row>
    <row r="233" spans="1:7" x14ac:dyDescent="0.2">
      <c r="A233" s="108"/>
      <c r="B233" s="110"/>
      <c r="C233" s="18" t="s">
        <v>73</v>
      </c>
      <c r="D233" s="19">
        <v>6</v>
      </c>
      <c r="E233" s="38"/>
      <c r="F233" s="20">
        <f t="shared" si="11"/>
        <v>0</v>
      </c>
      <c r="G233" s="137"/>
    </row>
    <row r="234" spans="1:7" x14ac:dyDescent="0.2">
      <c r="A234" s="108"/>
      <c r="B234" s="110"/>
      <c r="C234" s="18" t="s">
        <v>79</v>
      </c>
      <c r="D234" s="19">
        <v>12</v>
      </c>
      <c r="E234" s="38"/>
      <c r="F234" s="20">
        <f t="shared" si="11"/>
        <v>0</v>
      </c>
      <c r="G234" s="137"/>
    </row>
    <row r="235" spans="1:7" x14ac:dyDescent="0.2">
      <c r="A235" s="108"/>
      <c r="B235" s="110"/>
      <c r="C235" s="18" t="s">
        <v>75</v>
      </c>
      <c r="D235" s="19">
        <v>7</v>
      </c>
      <c r="E235" s="38"/>
      <c r="F235" s="20">
        <f t="shared" si="11"/>
        <v>0</v>
      </c>
      <c r="G235" s="137"/>
    </row>
    <row r="236" spans="1:7" x14ac:dyDescent="0.2">
      <c r="A236" s="108"/>
      <c r="B236" s="110"/>
      <c r="C236" s="18" t="s">
        <v>80</v>
      </c>
      <c r="D236" s="19">
        <v>1</v>
      </c>
      <c r="E236" s="38"/>
      <c r="F236" s="20">
        <f t="shared" si="11"/>
        <v>0</v>
      </c>
      <c r="G236" s="137"/>
    </row>
    <row r="237" spans="1:7" ht="18" x14ac:dyDescent="0.2">
      <c r="A237" s="108"/>
      <c r="B237" s="112" t="s">
        <v>87</v>
      </c>
      <c r="C237" s="112"/>
      <c r="D237" s="112"/>
      <c r="E237" s="113"/>
      <c r="F237" s="112"/>
      <c r="G237" s="112"/>
    </row>
    <row r="238" spans="1:7" x14ac:dyDescent="0.2">
      <c r="A238" s="108"/>
      <c r="B238" s="110" t="s">
        <v>92</v>
      </c>
      <c r="C238" s="28" t="s">
        <v>71</v>
      </c>
      <c r="D238" s="19">
        <v>12</v>
      </c>
      <c r="E238" s="38"/>
      <c r="F238" s="20">
        <f t="shared" ref="F238:F250" si="12">ROUND(D238*E238,2)</f>
        <v>0</v>
      </c>
      <c r="G238" s="137"/>
    </row>
    <row r="239" spans="1:7" x14ac:dyDescent="0.2">
      <c r="A239" s="108"/>
      <c r="B239" s="110"/>
      <c r="C239" s="28" t="s">
        <v>72</v>
      </c>
      <c r="D239" s="19">
        <v>37</v>
      </c>
      <c r="E239" s="38"/>
      <c r="F239" s="20">
        <f t="shared" si="12"/>
        <v>0</v>
      </c>
      <c r="G239" s="137"/>
    </row>
    <row r="240" spans="1:7" x14ac:dyDescent="0.2">
      <c r="A240" s="108"/>
      <c r="B240" s="110"/>
      <c r="C240" s="28" t="s">
        <v>73</v>
      </c>
      <c r="D240" s="19">
        <v>10</v>
      </c>
      <c r="E240" s="38"/>
      <c r="F240" s="20">
        <f t="shared" si="12"/>
        <v>0</v>
      </c>
      <c r="G240" s="137"/>
    </row>
    <row r="241" spans="1:7" x14ac:dyDescent="0.2">
      <c r="A241" s="108"/>
      <c r="B241" s="110"/>
      <c r="C241" s="28" t="s">
        <v>79</v>
      </c>
      <c r="D241" s="19">
        <v>11</v>
      </c>
      <c r="E241" s="38"/>
      <c r="F241" s="20">
        <f t="shared" si="12"/>
        <v>0</v>
      </c>
      <c r="G241" s="137"/>
    </row>
    <row r="242" spans="1:7" x14ac:dyDescent="0.2">
      <c r="A242" s="108"/>
      <c r="B242" s="110"/>
      <c r="C242" s="28" t="s">
        <v>74</v>
      </c>
      <c r="D242" s="19">
        <v>2</v>
      </c>
      <c r="E242" s="38"/>
      <c r="F242" s="20">
        <f t="shared" si="12"/>
        <v>0</v>
      </c>
      <c r="G242" s="137"/>
    </row>
    <row r="243" spans="1:7" x14ac:dyDescent="0.2">
      <c r="A243" s="108"/>
      <c r="B243" s="110"/>
      <c r="C243" s="28" t="s">
        <v>75</v>
      </c>
      <c r="D243" s="19">
        <v>1</v>
      </c>
      <c r="E243" s="38"/>
      <c r="F243" s="20">
        <f t="shared" si="12"/>
        <v>0</v>
      </c>
      <c r="G243" s="137"/>
    </row>
    <row r="244" spans="1:7" x14ac:dyDescent="0.2">
      <c r="A244" s="108"/>
      <c r="B244" s="110" t="s">
        <v>93</v>
      </c>
      <c r="C244" s="28" t="s">
        <v>78</v>
      </c>
      <c r="D244" s="19">
        <v>1</v>
      </c>
      <c r="E244" s="38"/>
      <c r="F244" s="20">
        <f t="shared" si="12"/>
        <v>0</v>
      </c>
      <c r="G244" s="137"/>
    </row>
    <row r="245" spans="1:7" x14ac:dyDescent="0.2">
      <c r="A245" s="108"/>
      <c r="B245" s="110"/>
      <c r="C245" s="28" t="s">
        <v>71</v>
      </c>
      <c r="D245" s="19">
        <v>21</v>
      </c>
      <c r="E245" s="38"/>
      <c r="F245" s="20">
        <f t="shared" si="12"/>
        <v>0</v>
      </c>
      <c r="G245" s="137"/>
    </row>
    <row r="246" spans="1:7" x14ac:dyDescent="0.2">
      <c r="A246" s="108"/>
      <c r="B246" s="110"/>
      <c r="C246" s="28" t="s">
        <v>72</v>
      </c>
      <c r="D246" s="19">
        <v>14</v>
      </c>
      <c r="E246" s="38"/>
      <c r="F246" s="20">
        <f t="shared" si="12"/>
        <v>0</v>
      </c>
      <c r="G246" s="137"/>
    </row>
    <row r="247" spans="1:7" x14ac:dyDescent="0.2">
      <c r="A247" s="108"/>
      <c r="B247" s="110"/>
      <c r="C247" s="28" t="s">
        <v>73</v>
      </c>
      <c r="D247" s="19">
        <v>6</v>
      </c>
      <c r="E247" s="38"/>
      <c r="F247" s="20">
        <f t="shared" si="12"/>
        <v>0</v>
      </c>
      <c r="G247" s="137"/>
    </row>
    <row r="248" spans="1:7" x14ac:dyDescent="0.2">
      <c r="A248" s="108"/>
      <c r="B248" s="110"/>
      <c r="C248" s="28" t="s">
        <v>79</v>
      </c>
      <c r="D248" s="19">
        <v>10</v>
      </c>
      <c r="E248" s="38"/>
      <c r="F248" s="20">
        <f t="shared" si="12"/>
        <v>0</v>
      </c>
      <c r="G248" s="137"/>
    </row>
    <row r="249" spans="1:7" x14ac:dyDescent="0.2">
      <c r="A249" s="108"/>
      <c r="B249" s="110"/>
      <c r="C249" s="28" t="s">
        <v>75</v>
      </c>
      <c r="D249" s="19">
        <v>7</v>
      </c>
      <c r="E249" s="38"/>
      <c r="F249" s="20">
        <f t="shared" si="12"/>
        <v>0</v>
      </c>
      <c r="G249" s="137"/>
    </row>
    <row r="250" spans="1:7" x14ac:dyDescent="0.2">
      <c r="A250" s="108"/>
      <c r="B250" s="110"/>
      <c r="C250" s="29" t="s">
        <v>80</v>
      </c>
      <c r="D250" s="19">
        <v>1</v>
      </c>
      <c r="E250" s="38"/>
      <c r="F250" s="20">
        <f t="shared" si="12"/>
        <v>0</v>
      </c>
      <c r="G250" s="137"/>
    </row>
    <row r="251" spans="1:7" ht="18" x14ac:dyDescent="0.2">
      <c r="A251" s="108"/>
      <c r="B251" s="112" t="s">
        <v>88</v>
      </c>
      <c r="C251" s="112"/>
      <c r="D251" s="112"/>
      <c r="E251" s="113"/>
      <c r="F251" s="112"/>
      <c r="G251" s="112"/>
    </row>
    <row r="252" spans="1:7" x14ac:dyDescent="0.2">
      <c r="A252" s="108"/>
      <c r="B252" s="110" t="s">
        <v>81</v>
      </c>
      <c r="C252" s="29">
        <v>36</v>
      </c>
      <c r="D252" s="23">
        <v>1</v>
      </c>
      <c r="E252" s="38"/>
      <c r="F252" s="20">
        <f t="shared" ref="F252:F286" si="13">ROUND(D252*E252,2)</f>
        <v>0</v>
      </c>
      <c r="G252" s="137"/>
    </row>
    <row r="253" spans="1:7" x14ac:dyDescent="0.2">
      <c r="A253" s="108"/>
      <c r="B253" s="110"/>
      <c r="C253" s="28">
        <v>37</v>
      </c>
      <c r="D253" s="23">
        <v>2</v>
      </c>
      <c r="E253" s="38"/>
      <c r="F253" s="20">
        <f t="shared" si="13"/>
        <v>0</v>
      </c>
      <c r="G253" s="137"/>
    </row>
    <row r="254" spans="1:7" x14ac:dyDescent="0.2">
      <c r="A254" s="108"/>
      <c r="B254" s="110"/>
      <c r="C254" s="29">
        <v>37.5</v>
      </c>
      <c r="D254" s="23">
        <v>3</v>
      </c>
      <c r="E254" s="38"/>
      <c r="F254" s="20">
        <f t="shared" si="13"/>
        <v>0</v>
      </c>
      <c r="G254" s="137"/>
    </row>
    <row r="255" spans="1:7" x14ac:dyDescent="0.2">
      <c r="A255" s="108"/>
      <c r="B255" s="110"/>
      <c r="C255" s="28">
        <v>38</v>
      </c>
      <c r="D255" s="23">
        <v>5</v>
      </c>
      <c r="E255" s="38"/>
      <c r="F255" s="20">
        <f t="shared" si="13"/>
        <v>0</v>
      </c>
      <c r="G255" s="137"/>
    </row>
    <row r="256" spans="1:7" x14ac:dyDescent="0.2">
      <c r="A256" s="108"/>
      <c r="B256" s="110"/>
      <c r="C256" s="28">
        <v>38.5</v>
      </c>
      <c r="D256" s="23">
        <v>3</v>
      </c>
      <c r="E256" s="38"/>
      <c r="F256" s="20">
        <f t="shared" si="13"/>
        <v>0</v>
      </c>
      <c r="G256" s="137"/>
    </row>
    <row r="257" spans="1:7" x14ac:dyDescent="0.2">
      <c r="A257" s="108"/>
      <c r="B257" s="110"/>
      <c r="C257" s="30">
        <v>38.666666666666664</v>
      </c>
      <c r="D257" s="23">
        <v>1</v>
      </c>
      <c r="E257" s="38"/>
      <c r="F257" s="20">
        <f t="shared" si="13"/>
        <v>0</v>
      </c>
      <c r="G257" s="137"/>
    </row>
    <row r="258" spans="1:7" x14ac:dyDescent="0.2">
      <c r="A258" s="108"/>
      <c r="B258" s="110"/>
      <c r="C258" s="28">
        <v>39</v>
      </c>
      <c r="D258" s="23">
        <v>14</v>
      </c>
      <c r="E258" s="38"/>
      <c r="F258" s="20">
        <f t="shared" si="13"/>
        <v>0</v>
      </c>
      <c r="G258" s="137"/>
    </row>
    <row r="259" spans="1:7" x14ac:dyDescent="0.2">
      <c r="A259" s="108"/>
      <c r="B259" s="110"/>
      <c r="C259" s="28">
        <v>39.5</v>
      </c>
      <c r="D259" s="23">
        <v>4</v>
      </c>
      <c r="E259" s="38"/>
      <c r="F259" s="20">
        <f t="shared" si="13"/>
        <v>0</v>
      </c>
      <c r="G259" s="137"/>
    </row>
    <row r="260" spans="1:7" x14ac:dyDescent="0.2">
      <c r="A260" s="108"/>
      <c r="B260" s="110"/>
      <c r="C260" s="28">
        <v>40</v>
      </c>
      <c r="D260" s="23">
        <v>10</v>
      </c>
      <c r="E260" s="38"/>
      <c r="F260" s="20">
        <f t="shared" si="13"/>
        <v>0</v>
      </c>
      <c r="G260" s="137"/>
    </row>
    <row r="261" spans="1:7" x14ac:dyDescent="0.2">
      <c r="A261" s="108"/>
      <c r="B261" s="110"/>
      <c r="C261" s="29">
        <v>40.5</v>
      </c>
      <c r="D261" s="23">
        <v>3</v>
      </c>
      <c r="E261" s="38"/>
      <c r="F261" s="20">
        <f t="shared" si="13"/>
        <v>0</v>
      </c>
      <c r="G261" s="137"/>
    </row>
    <row r="262" spans="1:7" x14ac:dyDescent="0.2">
      <c r="A262" s="108"/>
      <c r="B262" s="110"/>
      <c r="C262" s="31">
        <v>40.666666666666664</v>
      </c>
      <c r="D262" s="23">
        <v>2</v>
      </c>
      <c r="E262" s="38"/>
      <c r="F262" s="20">
        <f t="shared" si="13"/>
        <v>0</v>
      </c>
      <c r="G262" s="137"/>
    </row>
    <row r="263" spans="1:7" x14ac:dyDescent="0.2">
      <c r="A263" s="108"/>
      <c r="B263" s="110"/>
      <c r="C263" s="28">
        <v>41</v>
      </c>
      <c r="D263" s="23">
        <v>5</v>
      </c>
      <c r="E263" s="38"/>
      <c r="F263" s="20">
        <f t="shared" si="13"/>
        <v>0</v>
      </c>
      <c r="G263" s="137"/>
    </row>
    <row r="264" spans="1:7" x14ac:dyDescent="0.2">
      <c r="A264" s="108"/>
      <c r="B264" s="110"/>
      <c r="C264" s="28">
        <v>41.5</v>
      </c>
      <c r="D264" s="23">
        <v>2</v>
      </c>
      <c r="E264" s="38"/>
      <c r="F264" s="20">
        <f t="shared" si="13"/>
        <v>0</v>
      </c>
      <c r="G264" s="137"/>
    </row>
    <row r="265" spans="1:7" x14ac:dyDescent="0.2">
      <c r="A265" s="108"/>
      <c r="B265" s="110"/>
      <c r="C265" s="28">
        <v>42</v>
      </c>
      <c r="D265" s="23">
        <v>1</v>
      </c>
      <c r="E265" s="38"/>
      <c r="F265" s="20">
        <f t="shared" si="13"/>
        <v>0</v>
      </c>
      <c r="G265" s="137"/>
    </row>
    <row r="266" spans="1:7" x14ac:dyDescent="0.2">
      <c r="A266" s="108"/>
      <c r="B266" s="110"/>
      <c r="C266" s="28">
        <v>43</v>
      </c>
      <c r="D266" s="23">
        <v>1</v>
      </c>
      <c r="E266" s="38"/>
      <c r="F266" s="20">
        <f t="shared" si="13"/>
        <v>0</v>
      </c>
      <c r="G266" s="137"/>
    </row>
    <row r="267" spans="1:7" x14ac:dyDescent="0.2">
      <c r="A267" s="108"/>
      <c r="B267" s="110"/>
      <c r="C267" s="28">
        <v>44</v>
      </c>
      <c r="D267" s="23">
        <v>1</v>
      </c>
      <c r="E267" s="38"/>
      <c r="F267" s="20">
        <f t="shared" si="13"/>
        <v>0</v>
      </c>
      <c r="G267" s="137"/>
    </row>
    <row r="268" spans="1:7" x14ac:dyDescent="0.2">
      <c r="A268" s="108"/>
      <c r="B268" s="110" t="s">
        <v>76</v>
      </c>
      <c r="C268" s="28">
        <v>38.5</v>
      </c>
      <c r="D268" s="19">
        <v>1</v>
      </c>
      <c r="E268" s="38"/>
      <c r="F268" s="20">
        <f t="shared" si="13"/>
        <v>0</v>
      </c>
      <c r="G268" s="137"/>
    </row>
    <row r="269" spans="1:7" x14ac:dyDescent="0.2">
      <c r="A269" s="108"/>
      <c r="B269" s="110"/>
      <c r="C269" s="28">
        <v>40</v>
      </c>
      <c r="D269" s="19">
        <v>1</v>
      </c>
      <c r="E269" s="38"/>
      <c r="F269" s="20">
        <f t="shared" si="13"/>
        <v>0</v>
      </c>
      <c r="G269" s="137"/>
    </row>
    <row r="270" spans="1:7" x14ac:dyDescent="0.2">
      <c r="A270" s="108"/>
      <c r="B270" s="110"/>
      <c r="C270" s="28">
        <v>41</v>
      </c>
      <c r="D270" s="19">
        <v>2</v>
      </c>
      <c r="E270" s="38"/>
      <c r="F270" s="20">
        <f t="shared" si="13"/>
        <v>0</v>
      </c>
      <c r="G270" s="137"/>
    </row>
    <row r="271" spans="1:7" x14ac:dyDescent="0.2">
      <c r="A271" s="108"/>
      <c r="B271" s="110"/>
      <c r="C271" s="28">
        <v>41.5</v>
      </c>
      <c r="D271" s="19">
        <v>1</v>
      </c>
      <c r="E271" s="38"/>
      <c r="F271" s="20">
        <f t="shared" si="13"/>
        <v>0</v>
      </c>
      <c r="G271" s="137"/>
    </row>
    <row r="272" spans="1:7" x14ac:dyDescent="0.2">
      <c r="A272" s="108"/>
      <c r="B272" s="110"/>
      <c r="C272" s="30">
        <v>41.666666666666664</v>
      </c>
      <c r="D272" s="19">
        <v>1</v>
      </c>
      <c r="E272" s="38"/>
      <c r="F272" s="20">
        <f t="shared" si="13"/>
        <v>0</v>
      </c>
      <c r="G272" s="137"/>
    </row>
    <row r="273" spans="1:7" x14ac:dyDescent="0.2">
      <c r="A273" s="108"/>
      <c r="B273" s="110"/>
      <c r="C273" s="28">
        <v>42</v>
      </c>
      <c r="D273" s="19">
        <v>6</v>
      </c>
      <c r="E273" s="38"/>
      <c r="F273" s="20">
        <f t="shared" si="13"/>
        <v>0</v>
      </c>
      <c r="G273" s="137"/>
    </row>
    <row r="274" spans="1:7" x14ac:dyDescent="0.2">
      <c r="A274" s="108"/>
      <c r="B274" s="110"/>
      <c r="C274" s="28">
        <v>42.5</v>
      </c>
      <c r="D274" s="19">
        <v>3</v>
      </c>
      <c r="E274" s="38"/>
      <c r="F274" s="20">
        <f t="shared" si="13"/>
        <v>0</v>
      </c>
      <c r="G274" s="137"/>
    </row>
    <row r="275" spans="1:7" x14ac:dyDescent="0.2">
      <c r="A275" s="108"/>
      <c r="B275" s="110"/>
      <c r="C275" s="28">
        <v>43</v>
      </c>
      <c r="D275" s="19">
        <v>9</v>
      </c>
      <c r="E275" s="38"/>
      <c r="F275" s="20">
        <f t="shared" si="13"/>
        <v>0</v>
      </c>
      <c r="G275" s="137"/>
    </row>
    <row r="276" spans="1:7" x14ac:dyDescent="0.2">
      <c r="A276" s="108"/>
      <c r="B276" s="110"/>
      <c r="C276" s="31">
        <v>43.333333333333336</v>
      </c>
      <c r="D276" s="19">
        <v>2</v>
      </c>
      <c r="E276" s="38"/>
      <c r="F276" s="20">
        <f t="shared" si="13"/>
        <v>0</v>
      </c>
      <c r="G276" s="137"/>
    </row>
    <row r="277" spans="1:7" x14ac:dyDescent="0.2">
      <c r="A277" s="108"/>
      <c r="B277" s="110"/>
      <c r="C277" s="28">
        <v>44</v>
      </c>
      <c r="D277" s="19">
        <v>6</v>
      </c>
      <c r="E277" s="38"/>
      <c r="F277" s="20">
        <f t="shared" si="13"/>
        <v>0</v>
      </c>
      <c r="G277" s="137"/>
    </row>
    <row r="278" spans="1:7" x14ac:dyDescent="0.2">
      <c r="A278" s="108"/>
      <c r="B278" s="110"/>
      <c r="C278" s="28">
        <v>45</v>
      </c>
      <c r="D278" s="19">
        <v>3</v>
      </c>
      <c r="E278" s="38"/>
      <c r="F278" s="20">
        <f t="shared" si="13"/>
        <v>0</v>
      </c>
      <c r="G278" s="137"/>
    </row>
    <row r="279" spans="1:7" x14ac:dyDescent="0.2">
      <c r="A279" s="108"/>
      <c r="B279" s="110"/>
      <c r="C279" s="30">
        <v>45.333333333333336</v>
      </c>
      <c r="D279" s="19">
        <v>1</v>
      </c>
      <c r="E279" s="38"/>
      <c r="F279" s="20">
        <f t="shared" si="13"/>
        <v>0</v>
      </c>
      <c r="G279" s="137"/>
    </row>
    <row r="280" spans="1:7" x14ac:dyDescent="0.2">
      <c r="A280" s="108"/>
      <c r="B280" s="110"/>
      <c r="C280" s="29">
        <v>45.5</v>
      </c>
      <c r="D280" s="19">
        <v>1</v>
      </c>
      <c r="E280" s="38"/>
      <c r="F280" s="20">
        <f t="shared" si="13"/>
        <v>0</v>
      </c>
      <c r="G280" s="137"/>
    </row>
    <row r="281" spans="1:7" x14ac:dyDescent="0.2">
      <c r="A281" s="108"/>
      <c r="B281" s="110"/>
      <c r="C281" s="31">
        <v>45.666666666666664</v>
      </c>
      <c r="D281" s="19">
        <v>1</v>
      </c>
      <c r="E281" s="38"/>
      <c r="F281" s="20">
        <f t="shared" si="13"/>
        <v>0</v>
      </c>
      <c r="G281" s="137"/>
    </row>
    <row r="282" spans="1:7" x14ac:dyDescent="0.2">
      <c r="A282" s="108"/>
      <c r="B282" s="110"/>
      <c r="C282" s="29">
        <v>46</v>
      </c>
      <c r="D282" s="19">
        <v>5</v>
      </c>
      <c r="E282" s="38"/>
      <c r="F282" s="20">
        <f t="shared" si="13"/>
        <v>0</v>
      </c>
      <c r="G282" s="137"/>
    </row>
    <row r="283" spans="1:7" x14ac:dyDescent="0.2">
      <c r="A283" s="108"/>
      <c r="B283" s="110"/>
      <c r="C283" s="28">
        <v>46.5</v>
      </c>
      <c r="D283" s="19">
        <v>1</v>
      </c>
      <c r="E283" s="38"/>
      <c r="F283" s="20">
        <f t="shared" si="13"/>
        <v>0</v>
      </c>
      <c r="G283" s="137"/>
    </row>
    <row r="284" spans="1:7" x14ac:dyDescent="0.2">
      <c r="A284" s="108"/>
      <c r="B284" s="110"/>
      <c r="C284" s="29">
        <v>48</v>
      </c>
      <c r="D284" s="19">
        <v>1</v>
      </c>
      <c r="E284" s="38"/>
      <c r="F284" s="20">
        <f t="shared" si="13"/>
        <v>0</v>
      </c>
      <c r="G284" s="137"/>
    </row>
    <row r="285" spans="1:7" x14ac:dyDescent="0.2">
      <c r="A285" s="108"/>
      <c r="B285" s="110"/>
      <c r="C285" s="28">
        <v>49</v>
      </c>
      <c r="D285" s="19">
        <v>1</v>
      </c>
      <c r="E285" s="38"/>
      <c r="F285" s="20">
        <f t="shared" si="13"/>
        <v>0</v>
      </c>
      <c r="G285" s="137"/>
    </row>
    <row r="286" spans="1:7" x14ac:dyDescent="0.2">
      <c r="A286" s="108"/>
      <c r="B286" s="110"/>
      <c r="C286" s="28">
        <v>44.5</v>
      </c>
      <c r="D286" s="19">
        <v>1</v>
      </c>
      <c r="E286" s="38"/>
      <c r="F286" s="20">
        <f t="shared" si="13"/>
        <v>0</v>
      </c>
      <c r="G286" s="137"/>
    </row>
    <row r="287" spans="1:7" s="32" customFormat="1" ht="18" x14ac:dyDescent="0.2">
      <c r="A287" s="108"/>
      <c r="B287" s="112" t="s">
        <v>89</v>
      </c>
      <c r="C287" s="112"/>
      <c r="D287" s="112"/>
      <c r="E287" s="113"/>
      <c r="F287" s="112"/>
      <c r="G287" s="112"/>
    </row>
    <row r="288" spans="1:7" x14ac:dyDescent="0.2">
      <c r="A288" s="108"/>
      <c r="B288" s="111" t="s">
        <v>70</v>
      </c>
      <c r="C288" s="21">
        <v>42</v>
      </c>
      <c r="D288" s="19">
        <v>1</v>
      </c>
      <c r="E288" s="38"/>
      <c r="F288" s="20">
        <f t="shared" ref="F288:F300" si="14">ROUND(D288*E288,2)</f>
        <v>0</v>
      </c>
      <c r="G288" s="124"/>
    </row>
    <row r="289" spans="1:7" x14ac:dyDescent="0.2">
      <c r="A289" s="108"/>
      <c r="B289" s="111"/>
      <c r="C289" s="28" t="s">
        <v>71</v>
      </c>
      <c r="D289" s="19">
        <v>7</v>
      </c>
      <c r="E289" s="38"/>
      <c r="F289" s="20">
        <f t="shared" si="14"/>
        <v>0</v>
      </c>
      <c r="G289" s="124"/>
    </row>
    <row r="290" spans="1:7" x14ac:dyDescent="0.2">
      <c r="A290" s="108"/>
      <c r="B290" s="111"/>
      <c r="C290" s="28" t="s">
        <v>72</v>
      </c>
      <c r="D290" s="19">
        <v>27</v>
      </c>
      <c r="E290" s="38"/>
      <c r="F290" s="20">
        <f t="shared" si="14"/>
        <v>0</v>
      </c>
      <c r="G290" s="124"/>
    </row>
    <row r="291" spans="1:7" x14ac:dyDescent="0.2">
      <c r="A291" s="108"/>
      <c r="B291" s="111"/>
      <c r="C291" s="28" t="s">
        <v>73</v>
      </c>
      <c r="D291" s="19">
        <v>9</v>
      </c>
      <c r="E291" s="38"/>
      <c r="F291" s="20">
        <f t="shared" si="14"/>
        <v>0</v>
      </c>
      <c r="G291" s="124"/>
    </row>
    <row r="292" spans="1:7" x14ac:dyDescent="0.2">
      <c r="A292" s="108"/>
      <c r="B292" s="111"/>
      <c r="C292" s="28" t="s">
        <v>79</v>
      </c>
      <c r="D292" s="19">
        <v>7</v>
      </c>
      <c r="E292" s="38"/>
      <c r="F292" s="20">
        <f t="shared" si="14"/>
        <v>0</v>
      </c>
      <c r="G292" s="124"/>
    </row>
    <row r="293" spans="1:7" x14ac:dyDescent="0.2">
      <c r="A293" s="108"/>
      <c r="B293" s="111"/>
      <c r="C293" s="28" t="s">
        <v>75</v>
      </c>
      <c r="D293" s="19">
        <v>2</v>
      </c>
      <c r="E293" s="38"/>
      <c r="F293" s="20">
        <f t="shared" si="14"/>
        <v>0</v>
      </c>
      <c r="G293" s="124"/>
    </row>
    <row r="294" spans="1:7" x14ac:dyDescent="0.2">
      <c r="A294" s="108"/>
      <c r="B294" s="111" t="s">
        <v>76</v>
      </c>
      <c r="C294" s="28" t="s">
        <v>78</v>
      </c>
      <c r="D294" s="19">
        <v>1</v>
      </c>
      <c r="E294" s="38"/>
      <c r="F294" s="20">
        <f t="shared" si="14"/>
        <v>0</v>
      </c>
      <c r="G294" s="124"/>
    </row>
    <row r="295" spans="1:7" x14ac:dyDescent="0.2">
      <c r="A295" s="108"/>
      <c r="B295" s="111"/>
      <c r="C295" s="28" t="s">
        <v>71</v>
      </c>
      <c r="D295" s="19">
        <v>15</v>
      </c>
      <c r="E295" s="38"/>
      <c r="F295" s="20">
        <f t="shared" si="14"/>
        <v>0</v>
      </c>
      <c r="G295" s="124"/>
    </row>
    <row r="296" spans="1:7" x14ac:dyDescent="0.2">
      <c r="A296" s="108"/>
      <c r="B296" s="111"/>
      <c r="C296" s="28" t="s">
        <v>72</v>
      </c>
      <c r="D296" s="19">
        <v>7</v>
      </c>
      <c r="E296" s="38"/>
      <c r="F296" s="20">
        <f t="shared" si="14"/>
        <v>0</v>
      </c>
      <c r="G296" s="124"/>
    </row>
    <row r="297" spans="1:7" x14ac:dyDescent="0.2">
      <c r="A297" s="108"/>
      <c r="B297" s="111"/>
      <c r="C297" s="28" t="s">
        <v>73</v>
      </c>
      <c r="D297" s="19">
        <v>5</v>
      </c>
      <c r="E297" s="38"/>
      <c r="F297" s="20">
        <f t="shared" si="14"/>
        <v>0</v>
      </c>
      <c r="G297" s="124"/>
    </row>
    <row r="298" spans="1:7" x14ac:dyDescent="0.2">
      <c r="A298" s="108"/>
      <c r="B298" s="111"/>
      <c r="C298" s="28" t="s">
        <v>79</v>
      </c>
      <c r="D298" s="19">
        <v>10</v>
      </c>
      <c r="E298" s="38"/>
      <c r="F298" s="20">
        <f t="shared" si="14"/>
        <v>0</v>
      </c>
      <c r="G298" s="124"/>
    </row>
    <row r="299" spans="1:7" x14ac:dyDescent="0.2">
      <c r="A299" s="108"/>
      <c r="B299" s="111"/>
      <c r="C299" s="28" t="s">
        <v>75</v>
      </c>
      <c r="D299" s="19">
        <v>2</v>
      </c>
      <c r="E299" s="38"/>
      <c r="F299" s="20">
        <f t="shared" si="14"/>
        <v>0</v>
      </c>
      <c r="G299" s="124"/>
    </row>
    <row r="300" spans="1:7" x14ac:dyDescent="0.2">
      <c r="A300" s="108"/>
      <c r="B300" s="111"/>
      <c r="C300" s="29" t="s">
        <v>80</v>
      </c>
      <c r="D300" s="19">
        <v>1</v>
      </c>
      <c r="E300" s="38"/>
      <c r="F300" s="20">
        <f t="shared" si="14"/>
        <v>0</v>
      </c>
      <c r="G300" s="124"/>
    </row>
    <row r="301" spans="1:7" ht="18" x14ac:dyDescent="0.2">
      <c r="A301" s="108"/>
      <c r="B301" s="112" t="s">
        <v>90</v>
      </c>
      <c r="C301" s="112"/>
      <c r="D301" s="112"/>
      <c r="E301" s="113"/>
      <c r="F301" s="112"/>
      <c r="G301" s="112"/>
    </row>
    <row r="302" spans="1:7" x14ac:dyDescent="0.2">
      <c r="A302" s="108"/>
      <c r="B302" s="111" t="s">
        <v>70</v>
      </c>
      <c r="C302" s="28">
        <v>8</v>
      </c>
      <c r="D302" s="23">
        <v>2</v>
      </c>
      <c r="E302" s="38"/>
      <c r="F302" s="20">
        <f t="shared" ref="F302:F310" si="15">ROUND(D302*E302,2)</f>
        <v>0</v>
      </c>
      <c r="G302" s="124"/>
    </row>
    <row r="303" spans="1:7" x14ac:dyDescent="0.2">
      <c r="A303" s="108"/>
      <c r="B303" s="111"/>
      <c r="C303" s="33" t="s">
        <v>71</v>
      </c>
      <c r="D303" s="23">
        <v>5</v>
      </c>
      <c r="E303" s="38"/>
      <c r="F303" s="20">
        <f t="shared" si="15"/>
        <v>0</v>
      </c>
      <c r="G303" s="124"/>
    </row>
    <row r="304" spans="1:7" x14ac:dyDescent="0.2">
      <c r="A304" s="108"/>
      <c r="B304" s="111"/>
      <c r="C304" s="33" t="s">
        <v>72</v>
      </c>
      <c r="D304" s="23">
        <v>29</v>
      </c>
      <c r="E304" s="38"/>
      <c r="F304" s="20">
        <f t="shared" si="15"/>
        <v>0</v>
      </c>
      <c r="G304" s="124"/>
    </row>
    <row r="305" spans="1:7" x14ac:dyDescent="0.2">
      <c r="A305" s="108"/>
      <c r="B305" s="111"/>
      <c r="C305" s="28" t="s">
        <v>73</v>
      </c>
      <c r="D305" s="23">
        <v>15</v>
      </c>
      <c r="E305" s="38"/>
      <c r="F305" s="20">
        <f t="shared" si="15"/>
        <v>0</v>
      </c>
      <c r="G305" s="124"/>
    </row>
    <row r="306" spans="1:7" x14ac:dyDescent="0.2">
      <c r="A306" s="108"/>
      <c r="B306" s="111"/>
      <c r="C306" s="33" t="s">
        <v>74</v>
      </c>
      <c r="D306" s="23">
        <v>2</v>
      </c>
      <c r="E306" s="38"/>
      <c r="F306" s="20">
        <f t="shared" si="15"/>
        <v>0</v>
      </c>
      <c r="G306" s="124"/>
    </row>
    <row r="307" spans="1:7" x14ac:dyDescent="0.2">
      <c r="A307" s="108"/>
      <c r="B307" s="111" t="s">
        <v>94</v>
      </c>
      <c r="C307" s="33" t="s">
        <v>71</v>
      </c>
      <c r="D307" s="19">
        <v>13</v>
      </c>
      <c r="E307" s="38"/>
      <c r="F307" s="20">
        <f t="shared" si="15"/>
        <v>0</v>
      </c>
      <c r="G307" s="124"/>
    </row>
    <row r="308" spans="1:7" x14ac:dyDescent="0.2">
      <c r="A308" s="108"/>
      <c r="B308" s="111"/>
      <c r="C308" s="33" t="s">
        <v>72</v>
      </c>
      <c r="D308" s="19">
        <v>18</v>
      </c>
      <c r="E308" s="38"/>
      <c r="F308" s="20">
        <f t="shared" si="15"/>
        <v>0</v>
      </c>
      <c r="G308" s="124"/>
    </row>
    <row r="309" spans="1:7" x14ac:dyDescent="0.2">
      <c r="A309" s="108"/>
      <c r="B309" s="111"/>
      <c r="C309" s="33" t="s">
        <v>79</v>
      </c>
      <c r="D309" s="19">
        <v>5</v>
      </c>
      <c r="E309" s="38"/>
      <c r="F309" s="20">
        <f t="shared" si="15"/>
        <v>0</v>
      </c>
      <c r="G309" s="124"/>
    </row>
    <row r="310" spans="1:7" x14ac:dyDescent="0.2">
      <c r="A310" s="108"/>
      <c r="B310" s="111"/>
      <c r="C310" s="33" t="s">
        <v>75</v>
      </c>
      <c r="D310" s="19">
        <v>3</v>
      </c>
      <c r="E310" s="38"/>
      <c r="F310" s="20">
        <f t="shared" si="15"/>
        <v>0</v>
      </c>
      <c r="G310" s="124"/>
    </row>
    <row r="311" spans="1:7" ht="18" x14ac:dyDescent="0.2">
      <c r="A311" s="108"/>
      <c r="B311" s="112" t="s">
        <v>91</v>
      </c>
      <c r="C311" s="112"/>
      <c r="D311" s="112"/>
      <c r="E311" s="113"/>
      <c r="F311" s="112"/>
      <c r="G311" s="112"/>
    </row>
    <row r="312" spans="1:7" x14ac:dyDescent="0.2">
      <c r="A312" s="108"/>
      <c r="B312" s="111" t="s">
        <v>70</v>
      </c>
      <c r="C312" s="33" t="s">
        <v>72</v>
      </c>
      <c r="D312" s="19">
        <v>10</v>
      </c>
      <c r="E312" s="38"/>
      <c r="F312" s="20">
        <f>ROUND(D312*E312,2)</f>
        <v>0</v>
      </c>
      <c r="G312" s="124"/>
    </row>
    <row r="313" spans="1:7" x14ac:dyDescent="0.2">
      <c r="A313" s="108"/>
      <c r="B313" s="111"/>
      <c r="C313" s="33" t="s">
        <v>73</v>
      </c>
      <c r="D313" s="19">
        <v>3</v>
      </c>
      <c r="E313" s="38"/>
      <c r="F313" s="20">
        <f>ROUND(D313*E313,2)</f>
        <v>0</v>
      </c>
      <c r="G313" s="124"/>
    </row>
    <row r="314" spans="1:7" x14ac:dyDescent="0.2">
      <c r="A314" s="108"/>
      <c r="B314" s="111"/>
      <c r="C314" s="33" t="s">
        <v>71</v>
      </c>
      <c r="D314" s="19">
        <v>4</v>
      </c>
      <c r="E314" s="38"/>
      <c r="F314" s="20">
        <f>ROUND(D314*E314,2)</f>
        <v>0</v>
      </c>
      <c r="G314" s="124"/>
    </row>
    <row r="315" spans="1:7" x14ac:dyDescent="0.2">
      <c r="A315" s="108"/>
      <c r="B315" s="111"/>
      <c r="C315" s="33" t="s">
        <v>79</v>
      </c>
      <c r="D315" s="19">
        <v>3</v>
      </c>
      <c r="E315" s="38"/>
      <c r="F315" s="20">
        <f>ROUND(D315*E315,2)</f>
        <v>0</v>
      </c>
      <c r="G315" s="124"/>
    </row>
    <row r="316" spans="1:7" x14ac:dyDescent="0.2">
      <c r="A316" s="108"/>
      <c r="B316" s="111" t="s">
        <v>94</v>
      </c>
      <c r="C316" s="33" t="s">
        <v>72</v>
      </c>
      <c r="D316" s="23">
        <v>4</v>
      </c>
      <c r="E316" s="38"/>
      <c r="F316" s="20">
        <f t="shared" ref="F316:F321" si="16">ROUND(D316*E316,2)</f>
        <v>0</v>
      </c>
      <c r="G316" s="124"/>
    </row>
    <row r="317" spans="1:7" x14ac:dyDescent="0.2">
      <c r="A317" s="108"/>
      <c r="B317" s="111"/>
      <c r="C317" s="33" t="s">
        <v>73</v>
      </c>
      <c r="D317" s="23">
        <v>1</v>
      </c>
      <c r="E317" s="38"/>
      <c r="F317" s="20">
        <f t="shared" si="16"/>
        <v>0</v>
      </c>
      <c r="G317" s="124"/>
    </row>
    <row r="318" spans="1:7" x14ac:dyDescent="0.2">
      <c r="A318" s="108"/>
      <c r="B318" s="111"/>
      <c r="C318" s="33" t="s">
        <v>71</v>
      </c>
      <c r="D318" s="23">
        <v>9</v>
      </c>
      <c r="E318" s="38"/>
      <c r="F318" s="20">
        <f t="shared" si="16"/>
        <v>0</v>
      </c>
      <c r="G318" s="124"/>
    </row>
    <row r="319" spans="1:7" x14ac:dyDescent="0.2">
      <c r="A319" s="108"/>
      <c r="B319" s="111"/>
      <c r="C319" s="33" t="s">
        <v>79</v>
      </c>
      <c r="D319" s="23">
        <v>2</v>
      </c>
      <c r="E319" s="38"/>
      <c r="F319" s="20">
        <f t="shared" si="16"/>
        <v>0</v>
      </c>
      <c r="G319" s="124"/>
    </row>
    <row r="320" spans="1:7" x14ac:dyDescent="0.2">
      <c r="A320" s="108"/>
      <c r="B320" s="111"/>
      <c r="C320" s="33" t="s">
        <v>75</v>
      </c>
      <c r="D320" s="23">
        <v>3</v>
      </c>
      <c r="E320" s="38"/>
      <c r="F320" s="20">
        <f t="shared" si="16"/>
        <v>0</v>
      </c>
      <c r="G320" s="124"/>
    </row>
    <row r="321" spans="1:7" x14ac:dyDescent="0.2">
      <c r="A321" s="108"/>
      <c r="B321" s="111"/>
      <c r="C321" s="33" t="s">
        <v>80</v>
      </c>
      <c r="D321" s="23">
        <v>2</v>
      </c>
      <c r="E321" s="38"/>
      <c r="F321" s="20">
        <f t="shared" si="16"/>
        <v>0</v>
      </c>
      <c r="G321" s="124"/>
    </row>
    <row r="322" spans="1:7" s="15" customFormat="1" ht="9.75" customHeight="1" x14ac:dyDescent="0.25">
      <c r="A322" s="108"/>
      <c r="B322" s="108"/>
      <c r="C322" s="108"/>
      <c r="D322" s="108"/>
      <c r="E322" s="115"/>
      <c r="F322" s="108"/>
      <c r="G322" s="108"/>
    </row>
    <row r="323" spans="1:7" s="16" customFormat="1" ht="20.25" x14ac:dyDescent="0.3">
      <c r="A323" s="108">
        <v>11</v>
      </c>
      <c r="B323" s="103" t="s">
        <v>8</v>
      </c>
      <c r="C323" s="103"/>
      <c r="D323" s="103"/>
      <c r="E323" s="104"/>
      <c r="F323" s="105">
        <f>SUM(F324:F337)</f>
        <v>0</v>
      </c>
      <c r="G323" s="106"/>
    </row>
    <row r="324" spans="1:7" x14ac:dyDescent="0.2">
      <c r="A324" s="108"/>
      <c r="B324" s="107"/>
      <c r="C324" s="18">
        <v>38</v>
      </c>
      <c r="D324" s="19">
        <v>4</v>
      </c>
      <c r="E324" s="38"/>
      <c r="F324" s="20">
        <f t="shared" ref="F324:F337" si="17">ROUND(D324*E324,2)</f>
        <v>0</v>
      </c>
      <c r="G324" s="136"/>
    </row>
    <row r="325" spans="1:7" x14ac:dyDescent="0.2">
      <c r="A325" s="108"/>
      <c r="B325" s="107"/>
      <c r="C325" s="18">
        <v>39</v>
      </c>
      <c r="D325" s="19">
        <v>9</v>
      </c>
      <c r="E325" s="38"/>
      <c r="F325" s="20">
        <f t="shared" si="17"/>
        <v>0</v>
      </c>
      <c r="G325" s="136"/>
    </row>
    <row r="326" spans="1:7" x14ac:dyDescent="0.2">
      <c r="A326" s="108"/>
      <c r="B326" s="107"/>
      <c r="C326" s="18">
        <v>40</v>
      </c>
      <c r="D326" s="19">
        <v>8</v>
      </c>
      <c r="E326" s="38"/>
      <c r="F326" s="20">
        <f t="shared" si="17"/>
        <v>0</v>
      </c>
      <c r="G326" s="136"/>
    </row>
    <row r="327" spans="1:7" x14ac:dyDescent="0.2">
      <c r="A327" s="108"/>
      <c r="B327" s="107"/>
      <c r="C327" s="18">
        <v>41</v>
      </c>
      <c r="D327" s="19">
        <v>2</v>
      </c>
      <c r="E327" s="38"/>
      <c r="F327" s="20">
        <f t="shared" si="17"/>
        <v>0</v>
      </c>
      <c r="G327" s="136"/>
    </row>
    <row r="328" spans="1:7" x14ac:dyDescent="0.2">
      <c r="A328" s="108"/>
      <c r="B328" s="107"/>
      <c r="C328" s="18">
        <v>41.5</v>
      </c>
      <c r="D328" s="19">
        <v>2</v>
      </c>
      <c r="E328" s="38"/>
      <c r="F328" s="20">
        <f t="shared" si="17"/>
        <v>0</v>
      </c>
      <c r="G328" s="136"/>
    </row>
    <row r="329" spans="1:7" x14ac:dyDescent="0.2">
      <c r="A329" s="108"/>
      <c r="B329" s="107"/>
      <c r="C329" s="18">
        <v>42</v>
      </c>
      <c r="D329" s="19">
        <v>3</v>
      </c>
      <c r="E329" s="38"/>
      <c r="F329" s="20">
        <f t="shared" si="17"/>
        <v>0</v>
      </c>
      <c r="G329" s="136"/>
    </row>
    <row r="330" spans="1:7" x14ac:dyDescent="0.2">
      <c r="A330" s="108"/>
      <c r="B330" s="107"/>
      <c r="C330" s="18">
        <v>42.5</v>
      </c>
      <c r="D330" s="19">
        <v>2</v>
      </c>
      <c r="E330" s="38"/>
      <c r="F330" s="20">
        <f t="shared" si="17"/>
        <v>0</v>
      </c>
      <c r="G330" s="136"/>
    </row>
    <row r="331" spans="1:7" x14ac:dyDescent="0.2">
      <c r="A331" s="108"/>
      <c r="B331" s="107"/>
      <c r="C331" s="18">
        <v>43</v>
      </c>
      <c r="D331" s="19">
        <v>9</v>
      </c>
      <c r="E331" s="38"/>
      <c r="F331" s="20">
        <f t="shared" si="17"/>
        <v>0</v>
      </c>
      <c r="G331" s="136"/>
    </row>
    <row r="332" spans="1:7" x14ac:dyDescent="0.2">
      <c r="A332" s="108"/>
      <c r="B332" s="107"/>
      <c r="C332" s="18">
        <v>44</v>
      </c>
      <c r="D332" s="19">
        <v>3</v>
      </c>
      <c r="E332" s="38"/>
      <c r="F332" s="20">
        <f t="shared" si="17"/>
        <v>0</v>
      </c>
      <c r="G332" s="136"/>
    </row>
    <row r="333" spans="1:7" x14ac:dyDescent="0.2">
      <c r="A333" s="108"/>
      <c r="B333" s="107"/>
      <c r="C333" s="18">
        <v>44.5</v>
      </c>
      <c r="D333" s="19">
        <v>1</v>
      </c>
      <c r="E333" s="38"/>
      <c r="F333" s="20">
        <f t="shared" si="17"/>
        <v>0</v>
      </c>
      <c r="G333" s="136"/>
    </row>
    <row r="334" spans="1:7" x14ac:dyDescent="0.2">
      <c r="A334" s="108"/>
      <c r="B334" s="107"/>
      <c r="C334" s="18">
        <v>45</v>
      </c>
      <c r="D334" s="19">
        <v>1</v>
      </c>
      <c r="E334" s="38"/>
      <c r="F334" s="20">
        <f t="shared" si="17"/>
        <v>0</v>
      </c>
      <c r="G334" s="136"/>
    </row>
    <row r="335" spans="1:7" x14ac:dyDescent="0.2">
      <c r="A335" s="108"/>
      <c r="B335" s="107"/>
      <c r="C335" s="18">
        <v>46</v>
      </c>
      <c r="D335" s="19">
        <v>3</v>
      </c>
      <c r="E335" s="38"/>
      <c r="F335" s="20">
        <f t="shared" si="17"/>
        <v>0</v>
      </c>
      <c r="G335" s="136"/>
    </row>
    <row r="336" spans="1:7" x14ac:dyDescent="0.2">
      <c r="A336" s="108"/>
      <c r="B336" s="107"/>
      <c r="C336" s="18">
        <v>49</v>
      </c>
      <c r="D336" s="19">
        <v>1</v>
      </c>
      <c r="E336" s="38"/>
      <c r="F336" s="20">
        <f t="shared" si="17"/>
        <v>0</v>
      </c>
      <c r="G336" s="136"/>
    </row>
    <row r="337" spans="1:7" x14ac:dyDescent="0.2">
      <c r="A337" s="108"/>
      <c r="B337" s="107"/>
      <c r="C337" s="18" t="s">
        <v>116</v>
      </c>
      <c r="D337" s="19">
        <v>1</v>
      </c>
      <c r="E337" s="38"/>
      <c r="F337" s="20">
        <f t="shared" si="17"/>
        <v>0</v>
      </c>
      <c r="G337" s="136"/>
    </row>
    <row r="338" spans="1:7" ht="15" customHeight="1" x14ac:dyDescent="0.2">
      <c r="E338" s="40"/>
    </row>
    <row r="339" spans="1:7" x14ac:dyDescent="0.2">
      <c r="E339" s="40"/>
    </row>
    <row r="340" spans="1:7" x14ac:dyDescent="0.2">
      <c r="E340" s="40" t="s">
        <v>138</v>
      </c>
    </row>
    <row r="341" spans="1:7" x14ac:dyDescent="0.2">
      <c r="E341" s="40"/>
    </row>
    <row r="342" spans="1:7" x14ac:dyDescent="0.2">
      <c r="E342" s="40"/>
    </row>
    <row r="343" spans="1:7" x14ac:dyDescent="0.2">
      <c r="E343" s="40"/>
    </row>
    <row r="344" spans="1:7" x14ac:dyDescent="0.2">
      <c r="E344" s="40"/>
    </row>
    <row r="345" spans="1:7" x14ac:dyDescent="0.2">
      <c r="E345" s="40"/>
    </row>
    <row r="346" spans="1:7" x14ac:dyDescent="0.2">
      <c r="E346" s="40"/>
    </row>
    <row r="347" spans="1:7" x14ac:dyDescent="0.2">
      <c r="E347" s="40"/>
    </row>
    <row r="348" spans="1:7" x14ac:dyDescent="0.2">
      <c r="E348" s="40"/>
    </row>
    <row r="349" spans="1:7" x14ac:dyDescent="0.2">
      <c r="E349" s="40"/>
    </row>
    <row r="350" spans="1:7" x14ac:dyDescent="0.2">
      <c r="E350" s="40"/>
    </row>
    <row r="351" spans="1:7" x14ac:dyDescent="0.2">
      <c r="E351" s="40"/>
    </row>
    <row r="352" spans="1:7" x14ac:dyDescent="0.2">
      <c r="E352" s="40"/>
    </row>
    <row r="353" spans="5:5" x14ac:dyDescent="0.2">
      <c r="E353" s="40"/>
    </row>
    <row r="354" spans="5:5" x14ac:dyDescent="0.2">
      <c r="E354" s="40"/>
    </row>
    <row r="355" spans="5:5" x14ac:dyDescent="0.2">
      <c r="E355" s="40"/>
    </row>
    <row r="356" spans="5:5" x14ac:dyDescent="0.2">
      <c r="E356" s="40"/>
    </row>
    <row r="357" spans="5:5" x14ac:dyDescent="0.2">
      <c r="E357" s="40"/>
    </row>
    <row r="358" spans="5:5" x14ac:dyDescent="0.2">
      <c r="E358" s="40"/>
    </row>
    <row r="359" spans="5:5" x14ac:dyDescent="0.2">
      <c r="E359" s="40"/>
    </row>
    <row r="360" spans="5:5" x14ac:dyDescent="0.2">
      <c r="E360" s="40"/>
    </row>
    <row r="361" spans="5:5" x14ac:dyDescent="0.2">
      <c r="E361" s="40"/>
    </row>
    <row r="362" spans="5:5" x14ac:dyDescent="0.2">
      <c r="E362" s="40"/>
    </row>
    <row r="363" spans="5:5" x14ac:dyDescent="0.2">
      <c r="E363" s="40"/>
    </row>
    <row r="364" spans="5:5" x14ac:dyDescent="0.2">
      <c r="E364" s="40"/>
    </row>
    <row r="365" spans="5:5" x14ac:dyDescent="0.2">
      <c r="E365" s="40"/>
    </row>
    <row r="366" spans="5:5" x14ac:dyDescent="0.2">
      <c r="E366" s="40"/>
    </row>
    <row r="367" spans="5:5" x14ac:dyDescent="0.2">
      <c r="E367" s="40"/>
    </row>
    <row r="368" spans="5:5" x14ac:dyDescent="0.2">
      <c r="E368" s="40"/>
    </row>
    <row r="369" spans="5:5" x14ac:dyDescent="0.2">
      <c r="E369" s="40"/>
    </row>
    <row r="370" spans="5:5" x14ac:dyDescent="0.2">
      <c r="E370" s="40"/>
    </row>
    <row r="371" spans="5:5" x14ac:dyDescent="0.2">
      <c r="E371" s="40"/>
    </row>
    <row r="372" spans="5:5" x14ac:dyDescent="0.2">
      <c r="E372" s="40"/>
    </row>
    <row r="373" spans="5:5" x14ac:dyDescent="0.2">
      <c r="E373" s="40"/>
    </row>
    <row r="374" spans="5:5" x14ac:dyDescent="0.2">
      <c r="E374" s="40"/>
    </row>
    <row r="375" spans="5:5" x14ac:dyDescent="0.2">
      <c r="E375" s="40"/>
    </row>
    <row r="376" spans="5:5" x14ac:dyDescent="0.2">
      <c r="E376" s="40"/>
    </row>
    <row r="377" spans="5:5" x14ac:dyDescent="0.2">
      <c r="E377" s="40"/>
    </row>
    <row r="378" spans="5:5" x14ac:dyDescent="0.2">
      <c r="E378" s="40"/>
    </row>
    <row r="379" spans="5:5" x14ac:dyDescent="0.2">
      <c r="E379" s="40"/>
    </row>
    <row r="380" spans="5:5" x14ac:dyDescent="0.2">
      <c r="E380" s="40"/>
    </row>
    <row r="381" spans="5:5" x14ac:dyDescent="0.2">
      <c r="E381" s="40"/>
    </row>
    <row r="382" spans="5:5" x14ac:dyDescent="0.2">
      <c r="E382" s="40"/>
    </row>
    <row r="383" spans="5:5" x14ac:dyDescent="0.2">
      <c r="E383" s="40"/>
    </row>
    <row r="384" spans="5:5" x14ac:dyDescent="0.2">
      <c r="E384" s="40"/>
    </row>
    <row r="385" spans="5:5" x14ac:dyDescent="0.2">
      <c r="E385" s="40"/>
    </row>
    <row r="386" spans="5:5" x14ac:dyDescent="0.2">
      <c r="E386" s="40"/>
    </row>
    <row r="387" spans="5:5" x14ac:dyDescent="0.2">
      <c r="E387" s="40"/>
    </row>
    <row r="388" spans="5:5" x14ac:dyDescent="0.2">
      <c r="E388" s="40"/>
    </row>
    <row r="389" spans="5:5" x14ac:dyDescent="0.2">
      <c r="E389" s="40"/>
    </row>
    <row r="390" spans="5:5" x14ac:dyDescent="0.2">
      <c r="E390" s="40"/>
    </row>
    <row r="391" spans="5:5" x14ac:dyDescent="0.2">
      <c r="E391" s="40"/>
    </row>
    <row r="392" spans="5:5" x14ac:dyDescent="0.2">
      <c r="E392" s="40"/>
    </row>
    <row r="393" spans="5:5" x14ac:dyDescent="0.2">
      <c r="E393" s="40"/>
    </row>
    <row r="394" spans="5:5" x14ac:dyDescent="0.2">
      <c r="E394" s="40"/>
    </row>
    <row r="395" spans="5:5" x14ac:dyDescent="0.2">
      <c r="E395" s="40"/>
    </row>
    <row r="396" spans="5:5" x14ac:dyDescent="0.2">
      <c r="E396" s="40"/>
    </row>
    <row r="397" spans="5:5" x14ac:dyDescent="0.2">
      <c r="E397" s="40"/>
    </row>
    <row r="398" spans="5:5" x14ac:dyDescent="0.2">
      <c r="E398" s="40"/>
    </row>
    <row r="399" spans="5:5" x14ac:dyDescent="0.2">
      <c r="E399" s="40"/>
    </row>
    <row r="400" spans="5:5" x14ac:dyDescent="0.2">
      <c r="E400" s="40"/>
    </row>
    <row r="401" spans="5:5" x14ac:dyDescent="0.2">
      <c r="E401" s="40"/>
    </row>
    <row r="402" spans="5:5" x14ac:dyDescent="0.2">
      <c r="E402" s="40"/>
    </row>
    <row r="403" spans="5:5" x14ac:dyDescent="0.2">
      <c r="E403" s="40"/>
    </row>
    <row r="404" spans="5:5" x14ac:dyDescent="0.2">
      <c r="E404" s="40"/>
    </row>
    <row r="405" spans="5:5" x14ac:dyDescent="0.2">
      <c r="E405" s="40"/>
    </row>
    <row r="406" spans="5:5" x14ac:dyDescent="0.2">
      <c r="E406" s="40"/>
    </row>
    <row r="407" spans="5:5" x14ac:dyDescent="0.2">
      <c r="E407" s="40"/>
    </row>
    <row r="408" spans="5:5" x14ac:dyDescent="0.2">
      <c r="E408" s="40"/>
    </row>
    <row r="409" spans="5:5" x14ac:dyDescent="0.2">
      <c r="E409" s="40"/>
    </row>
    <row r="410" spans="5:5" x14ac:dyDescent="0.2">
      <c r="E410" s="40"/>
    </row>
    <row r="411" spans="5:5" x14ac:dyDescent="0.2">
      <c r="E411" s="40"/>
    </row>
    <row r="412" spans="5:5" x14ac:dyDescent="0.2">
      <c r="E412" s="40"/>
    </row>
    <row r="413" spans="5:5" x14ac:dyDescent="0.2">
      <c r="E413" s="40"/>
    </row>
    <row r="414" spans="5:5" x14ac:dyDescent="0.2">
      <c r="E414" s="40"/>
    </row>
    <row r="415" spans="5:5" x14ac:dyDescent="0.2">
      <c r="E415" s="40"/>
    </row>
    <row r="416" spans="5:5" x14ac:dyDescent="0.2">
      <c r="E416" s="40"/>
    </row>
    <row r="417" spans="5:5" x14ac:dyDescent="0.2">
      <c r="E417" s="40"/>
    </row>
    <row r="418" spans="5:5" x14ac:dyDescent="0.2">
      <c r="E418" s="40"/>
    </row>
    <row r="419" spans="5:5" x14ac:dyDescent="0.2">
      <c r="E419" s="40"/>
    </row>
    <row r="420" spans="5:5" x14ac:dyDescent="0.2">
      <c r="E420" s="40"/>
    </row>
    <row r="421" spans="5:5" x14ac:dyDescent="0.2">
      <c r="E421" s="40"/>
    </row>
    <row r="422" spans="5:5" x14ac:dyDescent="0.2">
      <c r="E422" s="40"/>
    </row>
    <row r="423" spans="5:5" x14ac:dyDescent="0.2">
      <c r="E423" s="40"/>
    </row>
    <row r="424" spans="5:5" x14ac:dyDescent="0.2">
      <c r="E424" s="40"/>
    </row>
    <row r="425" spans="5:5" x14ac:dyDescent="0.2">
      <c r="E425" s="40"/>
    </row>
    <row r="426" spans="5:5" x14ac:dyDescent="0.2">
      <c r="E426" s="40"/>
    </row>
    <row r="427" spans="5:5" x14ac:dyDescent="0.2">
      <c r="E427" s="40"/>
    </row>
    <row r="428" spans="5:5" x14ac:dyDescent="0.2">
      <c r="E428" s="40"/>
    </row>
    <row r="429" spans="5:5" x14ac:dyDescent="0.2">
      <c r="E429" s="40"/>
    </row>
    <row r="430" spans="5:5" x14ac:dyDescent="0.2">
      <c r="E430" s="40"/>
    </row>
    <row r="431" spans="5:5" x14ac:dyDescent="0.2">
      <c r="E431" s="40"/>
    </row>
    <row r="432" spans="5:5" x14ac:dyDescent="0.2">
      <c r="E432" s="40"/>
    </row>
    <row r="433" spans="5:5" x14ac:dyDescent="0.2">
      <c r="E433" s="40"/>
    </row>
    <row r="434" spans="5:5" x14ac:dyDescent="0.2">
      <c r="E434" s="40"/>
    </row>
    <row r="435" spans="5:5" x14ac:dyDescent="0.2">
      <c r="E435" s="40"/>
    </row>
    <row r="436" spans="5:5" x14ac:dyDescent="0.2">
      <c r="E436" s="40"/>
    </row>
    <row r="437" spans="5:5" x14ac:dyDescent="0.2">
      <c r="E437" s="40"/>
    </row>
    <row r="438" spans="5:5" x14ac:dyDescent="0.2">
      <c r="E438" s="40"/>
    </row>
    <row r="439" spans="5:5" x14ac:dyDescent="0.2">
      <c r="E439" s="40"/>
    </row>
    <row r="440" spans="5:5" x14ac:dyDescent="0.2">
      <c r="E440" s="40"/>
    </row>
    <row r="441" spans="5:5" x14ac:dyDescent="0.2">
      <c r="E441" s="40"/>
    </row>
    <row r="442" spans="5:5" x14ac:dyDescent="0.2">
      <c r="E442" s="40"/>
    </row>
    <row r="443" spans="5:5" x14ac:dyDescent="0.2">
      <c r="E443" s="40"/>
    </row>
    <row r="444" spans="5:5" x14ac:dyDescent="0.2">
      <c r="E444" s="40"/>
    </row>
    <row r="445" spans="5:5" x14ac:dyDescent="0.2">
      <c r="E445" s="40"/>
    </row>
    <row r="446" spans="5:5" x14ac:dyDescent="0.2">
      <c r="E446" s="40"/>
    </row>
    <row r="447" spans="5:5" x14ac:dyDescent="0.2">
      <c r="E447" s="40"/>
    </row>
    <row r="448" spans="5:5" x14ac:dyDescent="0.2">
      <c r="E448" s="40"/>
    </row>
    <row r="449" spans="5:5" x14ac:dyDescent="0.2">
      <c r="E449" s="40"/>
    </row>
    <row r="450" spans="5:5" x14ac:dyDescent="0.2">
      <c r="E450" s="40"/>
    </row>
    <row r="451" spans="5:5" x14ac:dyDescent="0.2">
      <c r="E451" s="40"/>
    </row>
    <row r="452" spans="5:5" x14ac:dyDescent="0.2">
      <c r="E452" s="40"/>
    </row>
    <row r="453" spans="5:5" x14ac:dyDescent="0.2">
      <c r="E453" s="40"/>
    </row>
    <row r="454" spans="5:5" x14ac:dyDescent="0.2">
      <c r="E454" s="40"/>
    </row>
    <row r="455" spans="5:5" x14ac:dyDescent="0.2">
      <c r="E455" s="40"/>
    </row>
    <row r="456" spans="5:5" x14ac:dyDescent="0.2">
      <c r="E456" s="40"/>
    </row>
    <row r="457" spans="5:5" x14ac:dyDescent="0.2">
      <c r="E457" s="40"/>
    </row>
    <row r="458" spans="5:5" x14ac:dyDescent="0.2">
      <c r="E458" s="40"/>
    </row>
    <row r="459" spans="5:5" x14ac:dyDescent="0.2">
      <c r="E459" s="40"/>
    </row>
    <row r="460" spans="5:5" x14ac:dyDescent="0.2">
      <c r="E460" s="40"/>
    </row>
    <row r="461" spans="5:5" x14ac:dyDescent="0.2">
      <c r="E461" s="40"/>
    </row>
    <row r="462" spans="5:5" x14ac:dyDescent="0.2">
      <c r="E462" s="40"/>
    </row>
    <row r="463" spans="5:5" x14ac:dyDescent="0.2">
      <c r="E463" s="40"/>
    </row>
    <row r="464" spans="5:5" x14ac:dyDescent="0.2">
      <c r="E464" s="40"/>
    </row>
    <row r="465" spans="5:5" x14ac:dyDescent="0.2">
      <c r="E465" s="40"/>
    </row>
    <row r="466" spans="5:5" x14ac:dyDescent="0.2">
      <c r="E466" s="40"/>
    </row>
    <row r="467" spans="5:5" x14ac:dyDescent="0.2">
      <c r="E467" s="40"/>
    </row>
    <row r="468" spans="5:5" x14ac:dyDescent="0.2">
      <c r="E468" s="40"/>
    </row>
    <row r="469" spans="5:5" x14ac:dyDescent="0.2">
      <c r="E469" s="40"/>
    </row>
    <row r="470" spans="5:5" x14ac:dyDescent="0.2">
      <c r="E470" s="40"/>
    </row>
    <row r="471" spans="5:5" x14ac:dyDescent="0.2">
      <c r="E471" s="40"/>
    </row>
    <row r="472" spans="5:5" x14ac:dyDescent="0.2">
      <c r="E472" s="40"/>
    </row>
    <row r="473" spans="5:5" x14ac:dyDescent="0.2">
      <c r="E473" s="40"/>
    </row>
    <row r="474" spans="5:5" x14ac:dyDescent="0.2">
      <c r="E474" s="40"/>
    </row>
    <row r="475" spans="5:5" x14ac:dyDescent="0.2">
      <c r="E475" s="40"/>
    </row>
    <row r="476" spans="5:5" x14ac:dyDescent="0.2">
      <c r="E476" s="40"/>
    </row>
    <row r="477" spans="5:5" x14ac:dyDescent="0.2">
      <c r="E477" s="40"/>
    </row>
    <row r="478" spans="5:5" x14ac:dyDescent="0.2">
      <c r="E478" s="40"/>
    </row>
    <row r="479" spans="5:5" x14ac:dyDescent="0.2">
      <c r="E479" s="40"/>
    </row>
    <row r="480" spans="5:5" x14ac:dyDescent="0.2">
      <c r="E480" s="40"/>
    </row>
    <row r="481" spans="5:5" x14ac:dyDescent="0.2">
      <c r="E481" s="40"/>
    </row>
    <row r="482" spans="5:5" x14ac:dyDescent="0.2">
      <c r="E482" s="40"/>
    </row>
    <row r="483" spans="5:5" x14ac:dyDescent="0.2">
      <c r="E483" s="40"/>
    </row>
    <row r="484" spans="5:5" x14ac:dyDescent="0.2">
      <c r="E484" s="40"/>
    </row>
    <row r="485" spans="5:5" x14ac:dyDescent="0.2">
      <c r="E485" s="40"/>
    </row>
    <row r="486" spans="5:5" x14ac:dyDescent="0.2">
      <c r="E486" s="40"/>
    </row>
    <row r="487" spans="5:5" x14ac:dyDescent="0.2">
      <c r="E487" s="40"/>
    </row>
    <row r="488" spans="5:5" x14ac:dyDescent="0.2">
      <c r="E488" s="40"/>
    </row>
    <row r="489" spans="5:5" x14ac:dyDescent="0.2">
      <c r="E489" s="40"/>
    </row>
    <row r="490" spans="5:5" x14ac:dyDescent="0.2">
      <c r="E490" s="40"/>
    </row>
    <row r="491" spans="5:5" x14ac:dyDescent="0.2">
      <c r="E491" s="40"/>
    </row>
    <row r="492" spans="5:5" x14ac:dyDescent="0.2">
      <c r="E492" s="40"/>
    </row>
    <row r="493" spans="5:5" x14ac:dyDescent="0.2">
      <c r="E493" s="40"/>
    </row>
    <row r="494" spans="5:5" x14ac:dyDescent="0.2">
      <c r="E494" s="40"/>
    </row>
    <row r="495" spans="5:5" x14ac:dyDescent="0.2">
      <c r="E495" s="40"/>
    </row>
    <row r="496" spans="5:5" x14ac:dyDescent="0.2">
      <c r="E496" s="40"/>
    </row>
    <row r="497" spans="5:5" x14ac:dyDescent="0.2">
      <c r="E497" s="40"/>
    </row>
    <row r="498" spans="5:5" x14ac:dyDescent="0.2">
      <c r="E498" s="40"/>
    </row>
    <row r="499" spans="5:5" x14ac:dyDescent="0.2">
      <c r="E499" s="40"/>
    </row>
    <row r="500" spans="5:5" x14ac:dyDescent="0.2">
      <c r="E500" s="40"/>
    </row>
    <row r="501" spans="5:5" x14ac:dyDescent="0.2">
      <c r="E501" s="40"/>
    </row>
    <row r="502" spans="5:5" x14ac:dyDescent="0.2">
      <c r="E502" s="40"/>
    </row>
    <row r="503" spans="5:5" x14ac:dyDescent="0.2">
      <c r="E503" s="40"/>
    </row>
    <row r="504" spans="5:5" x14ac:dyDescent="0.2">
      <c r="E504" s="40"/>
    </row>
    <row r="505" spans="5:5" x14ac:dyDescent="0.2">
      <c r="E505" s="40"/>
    </row>
    <row r="506" spans="5:5" x14ac:dyDescent="0.2">
      <c r="E506" s="40"/>
    </row>
    <row r="507" spans="5:5" x14ac:dyDescent="0.2">
      <c r="E507" s="40"/>
    </row>
    <row r="508" spans="5:5" x14ac:dyDescent="0.2">
      <c r="E508" s="40"/>
    </row>
    <row r="509" spans="5:5" x14ac:dyDescent="0.2">
      <c r="E509" s="40"/>
    </row>
    <row r="510" spans="5:5" x14ac:dyDescent="0.2">
      <c r="E510" s="40"/>
    </row>
    <row r="511" spans="5:5" x14ac:dyDescent="0.2">
      <c r="E511" s="40"/>
    </row>
    <row r="512" spans="5:5" x14ac:dyDescent="0.2">
      <c r="E512" s="40"/>
    </row>
    <row r="513" spans="5:5" x14ac:dyDescent="0.2">
      <c r="E513" s="40"/>
    </row>
    <row r="514" spans="5:5" x14ac:dyDescent="0.2">
      <c r="E514" s="40"/>
    </row>
    <row r="515" spans="5:5" x14ac:dyDescent="0.2">
      <c r="E515" s="40"/>
    </row>
    <row r="516" spans="5:5" x14ac:dyDescent="0.2">
      <c r="E516" s="40"/>
    </row>
    <row r="517" spans="5:5" x14ac:dyDescent="0.2">
      <c r="E517" s="40"/>
    </row>
    <row r="518" spans="5:5" x14ac:dyDescent="0.2">
      <c r="E518" s="40"/>
    </row>
    <row r="519" spans="5:5" x14ac:dyDescent="0.2">
      <c r="E519" s="40"/>
    </row>
    <row r="520" spans="5:5" x14ac:dyDescent="0.2">
      <c r="E520" s="40"/>
    </row>
    <row r="521" spans="5:5" x14ac:dyDescent="0.2">
      <c r="E521" s="40"/>
    </row>
    <row r="522" spans="5:5" x14ac:dyDescent="0.2">
      <c r="E522" s="40"/>
    </row>
    <row r="523" spans="5:5" x14ac:dyDescent="0.2">
      <c r="E523" s="40"/>
    </row>
    <row r="524" spans="5:5" x14ac:dyDescent="0.2">
      <c r="E524" s="40"/>
    </row>
    <row r="525" spans="5:5" x14ac:dyDescent="0.2">
      <c r="E525" s="40"/>
    </row>
    <row r="526" spans="5:5" x14ac:dyDescent="0.2">
      <c r="E526" s="40"/>
    </row>
    <row r="527" spans="5:5" x14ac:dyDescent="0.2">
      <c r="E527" s="40"/>
    </row>
    <row r="528" spans="5:5" x14ac:dyDescent="0.2">
      <c r="E528" s="40"/>
    </row>
    <row r="529" spans="5:5" x14ac:dyDescent="0.2">
      <c r="E529" s="40"/>
    </row>
    <row r="530" spans="5:5" x14ac:dyDescent="0.2">
      <c r="E530" s="40"/>
    </row>
    <row r="531" spans="5:5" x14ac:dyDescent="0.2">
      <c r="E531" s="40"/>
    </row>
    <row r="532" spans="5:5" x14ac:dyDescent="0.2">
      <c r="E532" s="40"/>
    </row>
    <row r="533" spans="5:5" x14ac:dyDescent="0.2">
      <c r="E533" s="40"/>
    </row>
    <row r="534" spans="5:5" x14ac:dyDescent="0.2">
      <c r="E534" s="40"/>
    </row>
    <row r="535" spans="5:5" x14ac:dyDescent="0.2">
      <c r="E535" s="40"/>
    </row>
    <row r="536" spans="5:5" x14ac:dyDescent="0.2">
      <c r="E536" s="40"/>
    </row>
    <row r="537" spans="5:5" x14ac:dyDescent="0.2">
      <c r="E537" s="40"/>
    </row>
    <row r="538" spans="5:5" x14ac:dyDescent="0.2">
      <c r="E538" s="40"/>
    </row>
    <row r="539" spans="5:5" x14ac:dyDescent="0.2">
      <c r="E539" s="40"/>
    </row>
    <row r="540" spans="5:5" x14ac:dyDescent="0.2">
      <c r="E540" s="40"/>
    </row>
    <row r="541" spans="5:5" x14ac:dyDescent="0.2">
      <c r="E541" s="40"/>
    </row>
    <row r="542" spans="5:5" x14ac:dyDescent="0.2">
      <c r="E542" s="40"/>
    </row>
    <row r="543" spans="5:5" x14ac:dyDescent="0.2">
      <c r="E543" s="40"/>
    </row>
    <row r="544" spans="5:5" x14ac:dyDescent="0.2">
      <c r="E544" s="40"/>
    </row>
    <row r="545" spans="5:5" x14ac:dyDescent="0.2">
      <c r="E545" s="40"/>
    </row>
    <row r="546" spans="5:5" x14ac:dyDescent="0.2">
      <c r="E546" s="40"/>
    </row>
    <row r="547" spans="5:5" x14ac:dyDescent="0.2">
      <c r="E547" s="40"/>
    </row>
    <row r="548" spans="5:5" x14ac:dyDescent="0.2">
      <c r="E548" s="40"/>
    </row>
    <row r="549" spans="5:5" x14ac:dyDescent="0.2">
      <c r="E549" s="40"/>
    </row>
    <row r="550" spans="5:5" x14ac:dyDescent="0.2">
      <c r="E550" s="40"/>
    </row>
    <row r="551" spans="5:5" x14ac:dyDescent="0.2">
      <c r="E551" s="40"/>
    </row>
    <row r="552" spans="5:5" x14ac:dyDescent="0.2">
      <c r="E552" s="40"/>
    </row>
    <row r="553" spans="5:5" x14ac:dyDescent="0.2">
      <c r="E553" s="40"/>
    </row>
    <row r="554" spans="5:5" x14ac:dyDescent="0.2">
      <c r="E554" s="40"/>
    </row>
    <row r="555" spans="5:5" x14ac:dyDescent="0.2">
      <c r="E555" s="40"/>
    </row>
    <row r="556" spans="5:5" x14ac:dyDescent="0.2">
      <c r="E556" s="40"/>
    </row>
    <row r="557" spans="5:5" x14ac:dyDescent="0.2">
      <c r="E557" s="40"/>
    </row>
    <row r="558" spans="5:5" x14ac:dyDescent="0.2">
      <c r="E558" s="40"/>
    </row>
    <row r="559" spans="5:5" x14ac:dyDescent="0.2">
      <c r="E559" s="40"/>
    </row>
    <row r="560" spans="5:5" x14ac:dyDescent="0.2">
      <c r="E560" s="40"/>
    </row>
    <row r="561" spans="5:5" x14ac:dyDescent="0.2">
      <c r="E561" s="40"/>
    </row>
    <row r="562" spans="5:5" x14ac:dyDescent="0.2">
      <c r="E562" s="40"/>
    </row>
    <row r="563" spans="5:5" x14ac:dyDescent="0.2">
      <c r="E563" s="40"/>
    </row>
    <row r="564" spans="5:5" x14ac:dyDescent="0.2">
      <c r="E564" s="40"/>
    </row>
    <row r="565" spans="5:5" x14ac:dyDescent="0.2">
      <c r="E565" s="40"/>
    </row>
    <row r="566" spans="5:5" x14ac:dyDescent="0.2">
      <c r="E566" s="40"/>
    </row>
    <row r="567" spans="5:5" x14ac:dyDescent="0.2">
      <c r="E567" s="40"/>
    </row>
    <row r="568" spans="5:5" x14ac:dyDescent="0.2">
      <c r="E568" s="40"/>
    </row>
    <row r="569" spans="5:5" x14ac:dyDescent="0.2">
      <c r="E569" s="40"/>
    </row>
    <row r="570" spans="5:5" x14ac:dyDescent="0.2">
      <c r="E570" s="40"/>
    </row>
    <row r="571" spans="5:5" x14ac:dyDescent="0.2">
      <c r="E571" s="40"/>
    </row>
    <row r="572" spans="5:5" x14ac:dyDescent="0.2">
      <c r="E572" s="40"/>
    </row>
    <row r="573" spans="5:5" x14ac:dyDescent="0.2">
      <c r="E573" s="40"/>
    </row>
    <row r="574" spans="5:5" x14ac:dyDescent="0.2">
      <c r="E574" s="40"/>
    </row>
    <row r="575" spans="5:5" x14ac:dyDescent="0.2">
      <c r="E575" s="40"/>
    </row>
    <row r="576" spans="5:5" x14ac:dyDescent="0.2">
      <c r="E576" s="40"/>
    </row>
    <row r="577" spans="5:5" x14ac:dyDescent="0.2">
      <c r="E577" s="40"/>
    </row>
    <row r="578" spans="5:5" x14ac:dyDescent="0.2">
      <c r="E578" s="40"/>
    </row>
    <row r="579" spans="5:5" x14ac:dyDescent="0.2">
      <c r="E579" s="40"/>
    </row>
    <row r="580" spans="5:5" x14ac:dyDescent="0.2">
      <c r="E580" s="40"/>
    </row>
    <row r="581" spans="5:5" x14ac:dyDescent="0.2">
      <c r="E581" s="40"/>
    </row>
    <row r="582" spans="5:5" x14ac:dyDescent="0.2">
      <c r="E582" s="40"/>
    </row>
    <row r="583" spans="5:5" x14ac:dyDescent="0.2">
      <c r="E583" s="40"/>
    </row>
    <row r="584" spans="5:5" x14ac:dyDescent="0.2">
      <c r="E584" s="40"/>
    </row>
    <row r="585" spans="5:5" x14ac:dyDescent="0.2">
      <c r="E585" s="40"/>
    </row>
    <row r="586" spans="5:5" x14ac:dyDescent="0.2">
      <c r="E586" s="40"/>
    </row>
    <row r="587" spans="5:5" x14ac:dyDescent="0.2">
      <c r="E587" s="40"/>
    </row>
    <row r="588" spans="5:5" x14ac:dyDescent="0.2">
      <c r="E588" s="40"/>
    </row>
    <row r="589" spans="5:5" x14ac:dyDescent="0.2">
      <c r="E589" s="40"/>
    </row>
    <row r="590" spans="5:5" x14ac:dyDescent="0.2">
      <c r="E590" s="40"/>
    </row>
    <row r="591" spans="5:5" x14ac:dyDescent="0.2">
      <c r="E591" s="40"/>
    </row>
    <row r="592" spans="5:5" x14ac:dyDescent="0.2">
      <c r="E592" s="40"/>
    </row>
    <row r="593" spans="5:5" x14ac:dyDescent="0.2">
      <c r="E593" s="40"/>
    </row>
    <row r="594" spans="5:5" x14ac:dyDescent="0.2">
      <c r="E594" s="40"/>
    </row>
    <row r="595" spans="5:5" x14ac:dyDescent="0.2">
      <c r="E595" s="40"/>
    </row>
    <row r="596" spans="5:5" x14ac:dyDescent="0.2">
      <c r="E596" s="40"/>
    </row>
    <row r="597" spans="5:5" x14ac:dyDescent="0.2">
      <c r="E597" s="40"/>
    </row>
    <row r="598" spans="5:5" x14ac:dyDescent="0.2">
      <c r="E598" s="40"/>
    </row>
    <row r="599" spans="5:5" x14ac:dyDescent="0.2">
      <c r="E599" s="40"/>
    </row>
    <row r="600" spans="5:5" x14ac:dyDescent="0.2">
      <c r="E600" s="40"/>
    </row>
    <row r="601" spans="5:5" x14ac:dyDescent="0.2">
      <c r="E601" s="40"/>
    </row>
    <row r="602" spans="5:5" x14ac:dyDescent="0.2">
      <c r="E602" s="40"/>
    </row>
    <row r="603" spans="5:5" x14ac:dyDescent="0.2">
      <c r="E603" s="40"/>
    </row>
    <row r="604" spans="5:5" x14ac:dyDescent="0.2">
      <c r="E604" s="40"/>
    </row>
    <row r="605" spans="5:5" x14ac:dyDescent="0.2">
      <c r="E605" s="40"/>
    </row>
    <row r="606" spans="5:5" x14ac:dyDescent="0.2">
      <c r="E606" s="40"/>
    </row>
    <row r="607" spans="5:5" x14ac:dyDescent="0.2">
      <c r="E607" s="40"/>
    </row>
    <row r="608" spans="5:5" x14ac:dyDescent="0.2">
      <c r="E608" s="40"/>
    </row>
    <row r="609" spans="5:5" x14ac:dyDescent="0.2">
      <c r="E609" s="40"/>
    </row>
    <row r="610" spans="5:5" x14ac:dyDescent="0.2">
      <c r="E610" s="40"/>
    </row>
    <row r="611" spans="5:5" x14ac:dyDescent="0.2">
      <c r="E611" s="40"/>
    </row>
    <row r="612" spans="5:5" x14ac:dyDescent="0.2">
      <c r="E612" s="40"/>
    </row>
    <row r="613" spans="5:5" x14ac:dyDescent="0.2">
      <c r="E613" s="40"/>
    </row>
    <row r="614" spans="5:5" x14ac:dyDescent="0.2">
      <c r="E614" s="40"/>
    </row>
    <row r="615" spans="5:5" x14ac:dyDescent="0.2">
      <c r="E615" s="40"/>
    </row>
    <row r="616" spans="5:5" x14ac:dyDescent="0.2">
      <c r="E616" s="40"/>
    </row>
    <row r="617" spans="5:5" x14ac:dyDescent="0.2">
      <c r="E617" s="40"/>
    </row>
    <row r="618" spans="5:5" x14ac:dyDescent="0.2">
      <c r="E618" s="40"/>
    </row>
    <row r="619" spans="5:5" x14ac:dyDescent="0.2">
      <c r="E619" s="40"/>
    </row>
    <row r="620" spans="5:5" x14ac:dyDescent="0.2">
      <c r="E620" s="40"/>
    </row>
    <row r="621" spans="5:5" x14ac:dyDescent="0.2">
      <c r="E621" s="40"/>
    </row>
    <row r="622" spans="5:5" x14ac:dyDescent="0.2">
      <c r="E622" s="40"/>
    </row>
    <row r="623" spans="5:5" x14ac:dyDescent="0.2">
      <c r="E623" s="40"/>
    </row>
    <row r="624" spans="5:5" x14ac:dyDescent="0.2">
      <c r="E624" s="40"/>
    </row>
    <row r="625" spans="5:5" x14ac:dyDescent="0.2">
      <c r="E625" s="40"/>
    </row>
    <row r="626" spans="5:5" x14ac:dyDescent="0.2">
      <c r="E626" s="40"/>
    </row>
    <row r="627" spans="5:5" x14ac:dyDescent="0.2">
      <c r="E627" s="40"/>
    </row>
    <row r="628" spans="5:5" x14ac:dyDescent="0.2">
      <c r="E628" s="40"/>
    </row>
    <row r="629" spans="5:5" x14ac:dyDescent="0.2">
      <c r="E629" s="40"/>
    </row>
    <row r="630" spans="5:5" x14ac:dyDescent="0.2">
      <c r="E630" s="40"/>
    </row>
    <row r="631" spans="5:5" x14ac:dyDescent="0.2">
      <c r="E631" s="40"/>
    </row>
    <row r="632" spans="5:5" x14ac:dyDescent="0.2">
      <c r="E632" s="40"/>
    </row>
    <row r="633" spans="5:5" x14ac:dyDescent="0.2">
      <c r="E633" s="40"/>
    </row>
    <row r="634" spans="5:5" x14ac:dyDescent="0.2">
      <c r="E634" s="40"/>
    </row>
    <row r="635" spans="5:5" x14ac:dyDescent="0.2">
      <c r="E635" s="40"/>
    </row>
    <row r="636" spans="5:5" x14ac:dyDescent="0.2">
      <c r="E636" s="40"/>
    </row>
    <row r="637" spans="5:5" x14ac:dyDescent="0.2">
      <c r="E637" s="40"/>
    </row>
    <row r="638" spans="5:5" x14ac:dyDescent="0.2">
      <c r="E638" s="40"/>
    </row>
    <row r="639" spans="5:5" x14ac:dyDescent="0.2">
      <c r="E639" s="40"/>
    </row>
    <row r="640" spans="5:5" x14ac:dyDescent="0.2">
      <c r="E640" s="40"/>
    </row>
    <row r="641" spans="5:5" x14ac:dyDescent="0.2">
      <c r="E641" s="40"/>
    </row>
    <row r="642" spans="5:5" x14ac:dyDescent="0.2">
      <c r="E642" s="40"/>
    </row>
    <row r="643" spans="5:5" x14ac:dyDescent="0.2">
      <c r="E643" s="40"/>
    </row>
    <row r="644" spans="5:5" x14ac:dyDescent="0.2">
      <c r="E644" s="40"/>
    </row>
    <row r="645" spans="5:5" x14ac:dyDescent="0.2">
      <c r="E645" s="40"/>
    </row>
    <row r="646" spans="5:5" x14ac:dyDescent="0.2">
      <c r="E646" s="40"/>
    </row>
    <row r="647" spans="5:5" x14ac:dyDescent="0.2">
      <c r="E647" s="40"/>
    </row>
    <row r="648" spans="5:5" x14ac:dyDescent="0.2">
      <c r="E648" s="40"/>
    </row>
    <row r="649" spans="5:5" x14ac:dyDescent="0.2">
      <c r="E649" s="40"/>
    </row>
    <row r="650" spans="5:5" x14ac:dyDescent="0.2">
      <c r="E650" s="40"/>
    </row>
    <row r="651" spans="5:5" x14ac:dyDescent="0.2">
      <c r="E651" s="40"/>
    </row>
    <row r="652" spans="5:5" x14ac:dyDescent="0.2">
      <c r="E652" s="40"/>
    </row>
    <row r="653" spans="5:5" x14ac:dyDescent="0.2">
      <c r="E653" s="40"/>
    </row>
    <row r="654" spans="5:5" x14ac:dyDescent="0.2">
      <c r="E654" s="40"/>
    </row>
    <row r="655" spans="5:5" x14ac:dyDescent="0.2">
      <c r="E655" s="40"/>
    </row>
    <row r="656" spans="5:5" x14ac:dyDescent="0.2">
      <c r="E656" s="40"/>
    </row>
    <row r="657" spans="5:5" x14ac:dyDescent="0.2">
      <c r="E657" s="40"/>
    </row>
    <row r="658" spans="5:5" x14ac:dyDescent="0.2">
      <c r="E658" s="40"/>
    </row>
    <row r="659" spans="5:5" x14ac:dyDescent="0.2">
      <c r="E659" s="40"/>
    </row>
    <row r="660" spans="5:5" x14ac:dyDescent="0.2">
      <c r="E660" s="40"/>
    </row>
    <row r="661" spans="5:5" x14ac:dyDescent="0.2">
      <c r="E661" s="40"/>
    </row>
    <row r="662" spans="5:5" x14ac:dyDescent="0.2">
      <c r="E662" s="40"/>
    </row>
    <row r="663" spans="5:5" x14ac:dyDescent="0.2">
      <c r="E663" s="40"/>
    </row>
    <row r="664" spans="5:5" x14ac:dyDescent="0.2">
      <c r="E664" s="40"/>
    </row>
    <row r="665" spans="5:5" x14ac:dyDescent="0.2">
      <c r="E665" s="40"/>
    </row>
    <row r="666" spans="5:5" x14ac:dyDescent="0.2">
      <c r="E666" s="40"/>
    </row>
    <row r="667" spans="5:5" x14ac:dyDescent="0.2">
      <c r="E667" s="40"/>
    </row>
    <row r="668" spans="5:5" x14ac:dyDescent="0.2">
      <c r="E668" s="40"/>
    </row>
    <row r="669" spans="5:5" x14ac:dyDescent="0.2">
      <c r="E669" s="40"/>
    </row>
    <row r="670" spans="5:5" x14ac:dyDescent="0.2">
      <c r="E670" s="40"/>
    </row>
    <row r="671" spans="5:5" x14ac:dyDescent="0.2">
      <c r="E671" s="40"/>
    </row>
    <row r="672" spans="5:5" x14ac:dyDescent="0.2">
      <c r="E672" s="40"/>
    </row>
    <row r="673" spans="5:5" x14ac:dyDescent="0.2">
      <c r="E673" s="40"/>
    </row>
    <row r="674" spans="5:5" x14ac:dyDescent="0.2">
      <c r="E674" s="40"/>
    </row>
    <row r="675" spans="5:5" x14ac:dyDescent="0.2">
      <c r="E675" s="40"/>
    </row>
    <row r="676" spans="5:5" x14ac:dyDescent="0.2">
      <c r="E676" s="40"/>
    </row>
    <row r="677" spans="5:5" x14ac:dyDescent="0.2">
      <c r="E677" s="40"/>
    </row>
    <row r="678" spans="5:5" x14ac:dyDescent="0.2">
      <c r="E678" s="40"/>
    </row>
    <row r="679" spans="5:5" x14ac:dyDescent="0.2">
      <c r="E679" s="40"/>
    </row>
    <row r="680" spans="5:5" x14ac:dyDescent="0.2">
      <c r="E680" s="40"/>
    </row>
    <row r="681" spans="5:5" x14ac:dyDescent="0.2">
      <c r="E681" s="40"/>
    </row>
    <row r="682" spans="5:5" x14ac:dyDescent="0.2">
      <c r="E682" s="40"/>
    </row>
    <row r="683" spans="5:5" x14ac:dyDescent="0.2">
      <c r="E683" s="40"/>
    </row>
    <row r="684" spans="5:5" x14ac:dyDescent="0.2">
      <c r="E684" s="40"/>
    </row>
    <row r="685" spans="5:5" x14ac:dyDescent="0.2">
      <c r="E685" s="40"/>
    </row>
    <row r="686" spans="5:5" x14ac:dyDescent="0.2">
      <c r="E686" s="40"/>
    </row>
    <row r="687" spans="5:5" x14ac:dyDescent="0.2">
      <c r="E687" s="40"/>
    </row>
    <row r="688" spans="5:5" x14ac:dyDescent="0.2">
      <c r="E688" s="40"/>
    </row>
    <row r="689" spans="5:5" x14ac:dyDescent="0.2">
      <c r="E689" s="40"/>
    </row>
    <row r="690" spans="5:5" x14ac:dyDescent="0.2">
      <c r="E690" s="40"/>
    </row>
    <row r="691" spans="5:5" x14ac:dyDescent="0.2">
      <c r="E691" s="40"/>
    </row>
    <row r="692" spans="5:5" x14ac:dyDescent="0.2">
      <c r="E692" s="40"/>
    </row>
    <row r="693" spans="5:5" x14ac:dyDescent="0.2">
      <c r="E693" s="40"/>
    </row>
    <row r="694" spans="5:5" x14ac:dyDescent="0.2">
      <c r="E694" s="40"/>
    </row>
    <row r="695" spans="5:5" x14ac:dyDescent="0.2">
      <c r="E695" s="40"/>
    </row>
    <row r="696" spans="5:5" x14ac:dyDescent="0.2">
      <c r="E696" s="40"/>
    </row>
    <row r="697" spans="5:5" x14ac:dyDescent="0.2">
      <c r="E697" s="40"/>
    </row>
    <row r="698" spans="5:5" x14ac:dyDescent="0.2">
      <c r="E698" s="40"/>
    </row>
    <row r="699" spans="5:5" x14ac:dyDescent="0.2">
      <c r="E699" s="40"/>
    </row>
    <row r="700" spans="5:5" x14ac:dyDescent="0.2">
      <c r="E700" s="40"/>
    </row>
    <row r="701" spans="5:5" x14ac:dyDescent="0.2">
      <c r="E701" s="40"/>
    </row>
    <row r="702" spans="5:5" x14ac:dyDescent="0.2">
      <c r="E702" s="40"/>
    </row>
    <row r="703" spans="5:5" x14ac:dyDescent="0.2">
      <c r="E703" s="40"/>
    </row>
    <row r="704" spans="5:5" x14ac:dyDescent="0.2">
      <c r="E704" s="40"/>
    </row>
    <row r="705" spans="5:5" x14ac:dyDescent="0.2">
      <c r="E705" s="40"/>
    </row>
    <row r="706" spans="5:5" x14ac:dyDescent="0.2">
      <c r="E706" s="40"/>
    </row>
    <row r="707" spans="5:5" x14ac:dyDescent="0.2">
      <c r="E707" s="40"/>
    </row>
    <row r="708" spans="5:5" x14ac:dyDescent="0.2">
      <c r="E708" s="40"/>
    </row>
    <row r="709" spans="5:5" x14ac:dyDescent="0.2">
      <c r="E709" s="40"/>
    </row>
    <row r="710" spans="5:5" x14ac:dyDescent="0.2">
      <c r="E710" s="40"/>
    </row>
    <row r="711" spans="5:5" x14ac:dyDescent="0.2">
      <c r="E711" s="40"/>
    </row>
    <row r="712" spans="5:5" x14ac:dyDescent="0.2">
      <c r="E712" s="40"/>
    </row>
    <row r="713" spans="5:5" x14ac:dyDescent="0.2">
      <c r="E713" s="40"/>
    </row>
    <row r="714" spans="5:5" x14ac:dyDescent="0.2">
      <c r="E714" s="40"/>
    </row>
    <row r="715" spans="5:5" x14ac:dyDescent="0.2">
      <c r="E715" s="40"/>
    </row>
    <row r="716" spans="5:5" x14ac:dyDescent="0.2">
      <c r="E716" s="40"/>
    </row>
    <row r="717" spans="5:5" x14ac:dyDescent="0.2">
      <c r="E717" s="40"/>
    </row>
    <row r="718" spans="5:5" x14ac:dyDescent="0.2">
      <c r="E718" s="40"/>
    </row>
    <row r="719" spans="5:5" x14ac:dyDescent="0.2">
      <c r="E719" s="40"/>
    </row>
    <row r="720" spans="5:5" x14ac:dyDescent="0.2">
      <c r="E720" s="40"/>
    </row>
    <row r="721" spans="5:5" x14ac:dyDescent="0.2">
      <c r="E721" s="40"/>
    </row>
    <row r="722" spans="5:5" x14ac:dyDescent="0.2">
      <c r="E722" s="40"/>
    </row>
    <row r="723" spans="5:5" x14ac:dyDescent="0.2">
      <c r="E723" s="40"/>
    </row>
    <row r="724" spans="5:5" x14ac:dyDescent="0.2">
      <c r="E724" s="40"/>
    </row>
    <row r="725" spans="5:5" x14ac:dyDescent="0.2">
      <c r="E725" s="40"/>
    </row>
    <row r="726" spans="5:5" x14ac:dyDescent="0.2">
      <c r="E726" s="40"/>
    </row>
    <row r="727" spans="5:5" x14ac:dyDescent="0.2">
      <c r="E727" s="40"/>
    </row>
    <row r="728" spans="5:5" x14ac:dyDescent="0.2">
      <c r="E728" s="40"/>
    </row>
    <row r="729" spans="5:5" x14ac:dyDescent="0.2">
      <c r="E729" s="40"/>
    </row>
    <row r="730" spans="5:5" x14ac:dyDescent="0.2">
      <c r="E730" s="40"/>
    </row>
    <row r="731" spans="5:5" x14ac:dyDescent="0.2">
      <c r="E731" s="40"/>
    </row>
    <row r="732" spans="5:5" x14ac:dyDescent="0.2">
      <c r="E732" s="40"/>
    </row>
    <row r="733" spans="5:5" x14ac:dyDescent="0.2">
      <c r="E733" s="40"/>
    </row>
    <row r="734" spans="5:5" x14ac:dyDescent="0.2">
      <c r="E734" s="40"/>
    </row>
    <row r="735" spans="5:5" x14ac:dyDescent="0.2">
      <c r="E735" s="40"/>
    </row>
    <row r="736" spans="5:5" x14ac:dyDescent="0.2">
      <c r="E736" s="40"/>
    </row>
    <row r="737" spans="5:5" x14ac:dyDescent="0.2">
      <c r="E737" s="40"/>
    </row>
    <row r="738" spans="5:5" x14ac:dyDescent="0.2">
      <c r="E738" s="40"/>
    </row>
    <row r="739" spans="5:5" x14ac:dyDescent="0.2">
      <c r="E739" s="40"/>
    </row>
    <row r="740" spans="5:5" x14ac:dyDescent="0.2">
      <c r="E740" s="40"/>
    </row>
    <row r="741" spans="5:5" x14ac:dyDescent="0.2">
      <c r="E741" s="40"/>
    </row>
    <row r="742" spans="5:5" x14ac:dyDescent="0.2">
      <c r="E742" s="40"/>
    </row>
    <row r="743" spans="5:5" x14ac:dyDescent="0.2">
      <c r="E743" s="40"/>
    </row>
    <row r="744" spans="5:5" x14ac:dyDescent="0.2">
      <c r="E744" s="40"/>
    </row>
    <row r="745" spans="5:5" x14ac:dyDescent="0.2">
      <c r="E745" s="40"/>
    </row>
    <row r="746" spans="5:5" x14ac:dyDescent="0.2">
      <c r="E746" s="40"/>
    </row>
    <row r="747" spans="5:5" x14ac:dyDescent="0.2">
      <c r="E747" s="40"/>
    </row>
    <row r="748" spans="5:5" x14ac:dyDescent="0.2">
      <c r="E748" s="40"/>
    </row>
    <row r="749" spans="5:5" x14ac:dyDescent="0.2">
      <c r="E749" s="40"/>
    </row>
    <row r="750" spans="5:5" x14ac:dyDescent="0.2">
      <c r="E750" s="40"/>
    </row>
    <row r="751" spans="5:5" x14ac:dyDescent="0.2">
      <c r="E751" s="40"/>
    </row>
    <row r="752" spans="5:5" x14ac:dyDescent="0.2">
      <c r="E752" s="40"/>
    </row>
    <row r="753" spans="5:5" x14ac:dyDescent="0.2">
      <c r="E753" s="40"/>
    </row>
    <row r="754" spans="5:5" x14ac:dyDescent="0.2">
      <c r="E754" s="40"/>
    </row>
    <row r="755" spans="5:5" x14ac:dyDescent="0.2">
      <c r="E755" s="40"/>
    </row>
    <row r="756" spans="5:5" x14ac:dyDescent="0.2">
      <c r="E756" s="40"/>
    </row>
    <row r="757" spans="5:5" x14ac:dyDescent="0.2">
      <c r="E757" s="40"/>
    </row>
    <row r="758" spans="5:5" x14ac:dyDescent="0.2">
      <c r="E758" s="40"/>
    </row>
    <row r="759" spans="5:5" x14ac:dyDescent="0.2">
      <c r="E759" s="40"/>
    </row>
    <row r="760" spans="5:5" x14ac:dyDescent="0.2">
      <c r="E760" s="40"/>
    </row>
    <row r="761" spans="5:5" x14ac:dyDescent="0.2">
      <c r="E761" s="40"/>
    </row>
    <row r="762" spans="5:5" x14ac:dyDescent="0.2">
      <c r="E762" s="40"/>
    </row>
    <row r="763" spans="5:5" x14ac:dyDescent="0.2">
      <c r="E763" s="40"/>
    </row>
    <row r="764" spans="5:5" x14ac:dyDescent="0.2">
      <c r="E764" s="40"/>
    </row>
    <row r="765" spans="5:5" x14ac:dyDescent="0.2">
      <c r="E765" s="40"/>
    </row>
    <row r="766" spans="5:5" x14ac:dyDescent="0.2">
      <c r="E766" s="40"/>
    </row>
    <row r="767" spans="5:5" x14ac:dyDescent="0.2">
      <c r="E767" s="40"/>
    </row>
    <row r="768" spans="5:5" x14ac:dyDescent="0.2">
      <c r="E768" s="40"/>
    </row>
    <row r="769" spans="5:5" x14ac:dyDescent="0.2">
      <c r="E769" s="40"/>
    </row>
    <row r="770" spans="5:5" x14ac:dyDescent="0.2">
      <c r="E770" s="40"/>
    </row>
    <row r="771" spans="5:5" x14ac:dyDescent="0.2">
      <c r="E771" s="40"/>
    </row>
    <row r="772" spans="5:5" x14ac:dyDescent="0.2">
      <c r="E772" s="40"/>
    </row>
    <row r="773" spans="5:5" x14ac:dyDescent="0.2">
      <c r="E773" s="40"/>
    </row>
    <row r="774" spans="5:5" x14ac:dyDescent="0.2">
      <c r="E774" s="40"/>
    </row>
    <row r="775" spans="5:5" x14ac:dyDescent="0.2">
      <c r="E775" s="40"/>
    </row>
    <row r="776" spans="5:5" x14ac:dyDescent="0.2">
      <c r="E776" s="40"/>
    </row>
    <row r="777" spans="5:5" x14ac:dyDescent="0.2">
      <c r="E777" s="40"/>
    </row>
    <row r="778" spans="5:5" x14ac:dyDescent="0.2">
      <c r="E778" s="40"/>
    </row>
    <row r="779" spans="5:5" x14ac:dyDescent="0.2">
      <c r="E779" s="40"/>
    </row>
    <row r="780" spans="5:5" x14ac:dyDescent="0.2">
      <c r="E780" s="40"/>
    </row>
    <row r="781" spans="5:5" x14ac:dyDescent="0.2">
      <c r="E781" s="40"/>
    </row>
    <row r="782" spans="5:5" x14ac:dyDescent="0.2">
      <c r="E782" s="40"/>
    </row>
    <row r="783" spans="5:5" x14ac:dyDescent="0.2">
      <c r="E783" s="40"/>
    </row>
    <row r="784" spans="5:5" x14ac:dyDescent="0.2">
      <c r="E784" s="40"/>
    </row>
    <row r="785" spans="5:5" x14ac:dyDescent="0.2">
      <c r="E785" s="40"/>
    </row>
    <row r="786" spans="5:5" x14ac:dyDescent="0.2">
      <c r="E786" s="40"/>
    </row>
    <row r="787" spans="5:5" x14ac:dyDescent="0.2">
      <c r="E787" s="40"/>
    </row>
    <row r="788" spans="5:5" x14ac:dyDescent="0.2">
      <c r="E788" s="40"/>
    </row>
    <row r="789" spans="5:5" x14ac:dyDescent="0.2">
      <c r="E789" s="40"/>
    </row>
    <row r="790" spans="5:5" x14ac:dyDescent="0.2">
      <c r="E790" s="40"/>
    </row>
    <row r="791" spans="5:5" x14ac:dyDescent="0.2">
      <c r="E791" s="40"/>
    </row>
    <row r="792" spans="5:5" x14ac:dyDescent="0.2">
      <c r="E792" s="40"/>
    </row>
    <row r="793" spans="5:5" x14ac:dyDescent="0.2">
      <c r="E793" s="40"/>
    </row>
    <row r="794" spans="5:5" x14ac:dyDescent="0.2">
      <c r="E794" s="40"/>
    </row>
    <row r="795" spans="5:5" x14ac:dyDescent="0.2">
      <c r="E795" s="40"/>
    </row>
    <row r="796" spans="5:5" x14ac:dyDescent="0.2">
      <c r="E796" s="40"/>
    </row>
    <row r="797" spans="5:5" x14ac:dyDescent="0.2">
      <c r="E797" s="40"/>
    </row>
    <row r="798" spans="5:5" x14ac:dyDescent="0.2">
      <c r="E798" s="40"/>
    </row>
    <row r="799" spans="5:5" x14ac:dyDescent="0.2">
      <c r="E799" s="40"/>
    </row>
    <row r="800" spans="5:5" x14ac:dyDescent="0.2">
      <c r="E800" s="40"/>
    </row>
    <row r="801" spans="5:5" x14ac:dyDescent="0.2">
      <c r="E801" s="40"/>
    </row>
    <row r="802" spans="5:5" x14ac:dyDescent="0.2">
      <c r="E802" s="40"/>
    </row>
    <row r="803" spans="5:5" x14ac:dyDescent="0.2">
      <c r="E803" s="40"/>
    </row>
    <row r="804" spans="5:5" x14ac:dyDescent="0.2">
      <c r="E804" s="40"/>
    </row>
    <row r="805" spans="5:5" x14ac:dyDescent="0.2">
      <c r="E805" s="40"/>
    </row>
    <row r="806" spans="5:5" x14ac:dyDescent="0.2">
      <c r="E806" s="40"/>
    </row>
    <row r="807" spans="5:5" x14ac:dyDescent="0.2">
      <c r="E807" s="40"/>
    </row>
    <row r="808" spans="5:5" x14ac:dyDescent="0.2">
      <c r="E808" s="40"/>
    </row>
    <row r="809" spans="5:5" x14ac:dyDescent="0.2">
      <c r="E809" s="40"/>
    </row>
    <row r="810" spans="5:5" x14ac:dyDescent="0.2">
      <c r="E810" s="40"/>
    </row>
    <row r="811" spans="5:5" x14ac:dyDescent="0.2">
      <c r="E811" s="40"/>
    </row>
    <row r="812" spans="5:5" x14ac:dyDescent="0.2">
      <c r="E812" s="40"/>
    </row>
    <row r="813" spans="5:5" x14ac:dyDescent="0.2">
      <c r="E813" s="40"/>
    </row>
    <row r="814" spans="5:5" x14ac:dyDescent="0.2">
      <c r="E814" s="40"/>
    </row>
    <row r="815" spans="5:5" x14ac:dyDescent="0.2">
      <c r="E815" s="40"/>
    </row>
    <row r="816" spans="5:5" x14ac:dyDescent="0.2">
      <c r="E816" s="40"/>
    </row>
    <row r="817" spans="5:5" x14ac:dyDescent="0.2">
      <c r="E817" s="40"/>
    </row>
    <row r="818" spans="5:5" x14ac:dyDescent="0.2">
      <c r="E818" s="40"/>
    </row>
    <row r="819" spans="5:5" x14ac:dyDescent="0.2">
      <c r="E819" s="40"/>
    </row>
    <row r="820" spans="5:5" x14ac:dyDescent="0.2">
      <c r="E820" s="40"/>
    </row>
    <row r="821" spans="5:5" x14ac:dyDescent="0.2">
      <c r="E821" s="40"/>
    </row>
    <row r="822" spans="5:5" x14ac:dyDescent="0.2">
      <c r="E822" s="40"/>
    </row>
    <row r="823" spans="5:5" x14ac:dyDescent="0.2">
      <c r="E823" s="40"/>
    </row>
    <row r="824" spans="5:5" x14ac:dyDescent="0.2">
      <c r="E824" s="40"/>
    </row>
    <row r="825" spans="5:5" x14ac:dyDescent="0.2">
      <c r="E825" s="40"/>
    </row>
    <row r="826" spans="5:5" x14ac:dyDescent="0.2">
      <c r="E826" s="40"/>
    </row>
    <row r="827" spans="5:5" x14ac:dyDescent="0.2">
      <c r="E827" s="40"/>
    </row>
    <row r="828" spans="5:5" x14ac:dyDescent="0.2">
      <c r="E828" s="40"/>
    </row>
    <row r="829" spans="5:5" x14ac:dyDescent="0.2">
      <c r="E829" s="40"/>
    </row>
    <row r="830" spans="5:5" x14ac:dyDescent="0.2">
      <c r="E830" s="40"/>
    </row>
    <row r="831" spans="5:5" x14ac:dyDescent="0.2">
      <c r="E831" s="40"/>
    </row>
    <row r="832" spans="5:5" x14ac:dyDescent="0.2">
      <c r="E832" s="40"/>
    </row>
    <row r="833" spans="5:5" x14ac:dyDescent="0.2">
      <c r="E833" s="40"/>
    </row>
    <row r="834" spans="5:5" x14ac:dyDescent="0.2">
      <c r="E834" s="40"/>
    </row>
    <row r="835" spans="5:5" x14ac:dyDescent="0.2">
      <c r="E835" s="40"/>
    </row>
    <row r="836" spans="5:5" x14ac:dyDescent="0.2">
      <c r="E836" s="40"/>
    </row>
    <row r="837" spans="5:5" x14ac:dyDescent="0.2">
      <c r="E837" s="40"/>
    </row>
    <row r="838" spans="5:5" x14ac:dyDescent="0.2">
      <c r="E838" s="40"/>
    </row>
    <row r="839" spans="5:5" x14ac:dyDescent="0.2">
      <c r="E839" s="40"/>
    </row>
    <row r="840" spans="5:5" x14ac:dyDescent="0.2">
      <c r="E840" s="40"/>
    </row>
    <row r="841" spans="5:5" x14ac:dyDescent="0.2">
      <c r="E841" s="40"/>
    </row>
    <row r="842" spans="5:5" x14ac:dyDescent="0.2">
      <c r="E842" s="40"/>
    </row>
    <row r="843" spans="5:5" x14ac:dyDescent="0.2">
      <c r="E843" s="40"/>
    </row>
    <row r="844" spans="5:5" x14ac:dyDescent="0.2">
      <c r="E844" s="40"/>
    </row>
    <row r="845" spans="5:5" x14ac:dyDescent="0.2">
      <c r="E845" s="40"/>
    </row>
    <row r="846" spans="5:5" x14ac:dyDescent="0.2">
      <c r="E846" s="40"/>
    </row>
    <row r="847" spans="5:5" x14ac:dyDescent="0.2">
      <c r="E847" s="40"/>
    </row>
    <row r="848" spans="5:5" x14ac:dyDescent="0.2">
      <c r="E848" s="40"/>
    </row>
    <row r="849" spans="5:5" x14ac:dyDescent="0.2">
      <c r="E849" s="40"/>
    </row>
    <row r="850" spans="5:5" x14ac:dyDescent="0.2">
      <c r="E850" s="40"/>
    </row>
    <row r="851" spans="5:5" x14ac:dyDescent="0.2">
      <c r="E851" s="40"/>
    </row>
    <row r="852" spans="5:5" x14ac:dyDescent="0.2">
      <c r="E852" s="40"/>
    </row>
    <row r="853" spans="5:5" x14ac:dyDescent="0.2">
      <c r="E853" s="40"/>
    </row>
    <row r="854" spans="5:5" x14ac:dyDescent="0.2">
      <c r="E854" s="40"/>
    </row>
    <row r="855" spans="5:5" x14ac:dyDescent="0.2">
      <c r="E855" s="40"/>
    </row>
    <row r="856" spans="5:5" x14ac:dyDescent="0.2">
      <c r="E856" s="40"/>
    </row>
    <row r="857" spans="5:5" x14ac:dyDescent="0.2">
      <c r="E857" s="40"/>
    </row>
    <row r="858" spans="5:5" x14ac:dyDescent="0.2">
      <c r="E858" s="40"/>
    </row>
    <row r="859" spans="5:5" x14ac:dyDescent="0.2">
      <c r="E859" s="40"/>
    </row>
    <row r="860" spans="5:5" x14ac:dyDescent="0.2">
      <c r="E860" s="40"/>
    </row>
    <row r="861" spans="5:5" x14ac:dyDescent="0.2">
      <c r="E861" s="40"/>
    </row>
    <row r="862" spans="5:5" x14ac:dyDescent="0.2">
      <c r="E862" s="40"/>
    </row>
    <row r="863" spans="5:5" x14ac:dyDescent="0.2">
      <c r="E863" s="40"/>
    </row>
    <row r="864" spans="5:5" x14ac:dyDescent="0.2">
      <c r="E864" s="40"/>
    </row>
    <row r="865" spans="5:5" x14ac:dyDescent="0.2">
      <c r="E865" s="40"/>
    </row>
    <row r="866" spans="5:5" x14ac:dyDescent="0.2">
      <c r="E866" s="40"/>
    </row>
    <row r="867" spans="5:5" x14ac:dyDescent="0.2">
      <c r="E867" s="40"/>
    </row>
    <row r="868" spans="5:5" x14ac:dyDescent="0.2">
      <c r="E868" s="40"/>
    </row>
    <row r="869" spans="5:5" x14ac:dyDescent="0.2">
      <c r="E869" s="40"/>
    </row>
    <row r="870" spans="5:5" x14ac:dyDescent="0.2">
      <c r="E870" s="40"/>
    </row>
    <row r="871" spans="5:5" x14ac:dyDescent="0.2">
      <c r="E871" s="40"/>
    </row>
    <row r="872" spans="5:5" x14ac:dyDescent="0.2">
      <c r="E872" s="40"/>
    </row>
    <row r="873" spans="5:5" x14ac:dyDescent="0.2">
      <c r="E873" s="40"/>
    </row>
    <row r="874" spans="5:5" x14ac:dyDescent="0.2">
      <c r="E874" s="40"/>
    </row>
    <row r="875" spans="5:5" x14ac:dyDescent="0.2">
      <c r="E875" s="40"/>
    </row>
    <row r="876" spans="5:5" x14ac:dyDescent="0.2">
      <c r="E876" s="40"/>
    </row>
    <row r="877" spans="5:5" x14ac:dyDescent="0.2">
      <c r="E877" s="40"/>
    </row>
    <row r="878" spans="5:5" x14ac:dyDescent="0.2">
      <c r="E878" s="40"/>
    </row>
    <row r="879" spans="5:5" x14ac:dyDescent="0.2">
      <c r="E879" s="40"/>
    </row>
    <row r="880" spans="5:5" x14ac:dyDescent="0.2">
      <c r="E880" s="40"/>
    </row>
    <row r="881" spans="5:5" x14ac:dyDescent="0.2">
      <c r="E881" s="40"/>
    </row>
    <row r="882" spans="5:5" x14ac:dyDescent="0.2">
      <c r="E882" s="40"/>
    </row>
    <row r="883" spans="5:5" x14ac:dyDescent="0.2">
      <c r="E883" s="40"/>
    </row>
    <row r="884" spans="5:5" x14ac:dyDescent="0.2">
      <c r="E884" s="40"/>
    </row>
    <row r="885" spans="5:5" x14ac:dyDescent="0.2">
      <c r="E885" s="40"/>
    </row>
    <row r="886" spans="5:5" x14ac:dyDescent="0.2">
      <c r="E886" s="40"/>
    </row>
    <row r="887" spans="5:5" x14ac:dyDescent="0.2">
      <c r="E887" s="40"/>
    </row>
    <row r="888" spans="5:5" x14ac:dyDescent="0.2">
      <c r="E888" s="40"/>
    </row>
    <row r="889" spans="5:5" x14ac:dyDescent="0.2">
      <c r="E889" s="40"/>
    </row>
    <row r="890" spans="5:5" x14ac:dyDescent="0.2">
      <c r="E890" s="40"/>
    </row>
    <row r="891" spans="5:5" x14ac:dyDescent="0.2">
      <c r="E891" s="40"/>
    </row>
    <row r="892" spans="5:5" x14ac:dyDescent="0.2">
      <c r="E892" s="40"/>
    </row>
    <row r="893" spans="5:5" x14ac:dyDescent="0.2">
      <c r="E893" s="40"/>
    </row>
    <row r="894" spans="5:5" x14ac:dyDescent="0.2">
      <c r="E894" s="40"/>
    </row>
    <row r="895" spans="5:5" x14ac:dyDescent="0.2">
      <c r="E895" s="40"/>
    </row>
    <row r="896" spans="5:5" x14ac:dyDescent="0.2">
      <c r="E896" s="40"/>
    </row>
    <row r="897" spans="5:5" x14ac:dyDescent="0.2">
      <c r="E897" s="40"/>
    </row>
    <row r="898" spans="5:5" x14ac:dyDescent="0.2">
      <c r="E898" s="40"/>
    </row>
    <row r="899" spans="5:5" x14ac:dyDescent="0.2">
      <c r="E899" s="40"/>
    </row>
    <row r="900" spans="5:5" x14ac:dyDescent="0.2">
      <c r="E900" s="40"/>
    </row>
    <row r="901" spans="5:5" x14ac:dyDescent="0.2">
      <c r="E901" s="40"/>
    </row>
    <row r="902" spans="5:5" x14ac:dyDescent="0.2">
      <c r="E902" s="40"/>
    </row>
    <row r="903" spans="5:5" x14ac:dyDescent="0.2">
      <c r="E903" s="40"/>
    </row>
    <row r="904" spans="5:5" x14ac:dyDescent="0.2">
      <c r="E904" s="40"/>
    </row>
    <row r="905" spans="5:5" x14ac:dyDescent="0.2">
      <c r="E905" s="40"/>
    </row>
    <row r="906" spans="5:5" x14ac:dyDescent="0.2">
      <c r="E906" s="40"/>
    </row>
    <row r="907" spans="5:5" x14ac:dyDescent="0.2">
      <c r="E907" s="40"/>
    </row>
    <row r="908" spans="5:5" x14ac:dyDescent="0.2">
      <c r="E908" s="40"/>
    </row>
    <row r="909" spans="5:5" x14ac:dyDescent="0.2">
      <c r="E909" s="40"/>
    </row>
    <row r="910" spans="5:5" x14ac:dyDescent="0.2">
      <c r="E910" s="40"/>
    </row>
    <row r="911" spans="5:5" x14ac:dyDescent="0.2">
      <c r="E911" s="40"/>
    </row>
    <row r="912" spans="5:5" x14ac:dyDescent="0.2">
      <c r="E912" s="40"/>
    </row>
    <row r="913" spans="5:5" x14ac:dyDescent="0.2">
      <c r="E913" s="40"/>
    </row>
    <row r="914" spans="5:5" x14ac:dyDescent="0.2">
      <c r="E914" s="40"/>
    </row>
    <row r="915" spans="5:5" x14ac:dyDescent="0.2">
      <c r="E915" s="40"/>
    </row>
    <row r="916" spans="5:5" x14ac:dyDescent="0.2">
      <c r="E916" s="40"/>
    </row>
    <row r="917" spans="5:5" x14ac:dyDescent="0.2">
      <c r="E917" s="40"/>
    </row>
    <row r="918" spans="5:5" x14ac:dyDescent="0.2">
      <c r="E918" s="40"/>
    </row>
    <row r="919" spans="5:5" x14ac:dyDescent="0.2">
      <c r="E919" s="40"/>
    </row>
    <row r="920" spans="5:5" x14ac:dyDescent="0.2">
      <c r="E920" s="40"/>
    </row>
    <row r="921" spans="5:5" x14ac:dyDescent="0.2">
      <c r="E921" s="40"/>
    </row>
    <row r="922" spans="5:5" x14ac:dyDescent="0.2">
      <c r="E922" s="40"/>
    </row>
    <row r="923" spans="5:5" x14ac:dyDescent="0.2">
      <c r="E923" s="40"/>
    </row>
    <row r="924" spans="5:5" x14ac:dyDescent="0.2">
      <c r="E924" s="40"/>
    </row>
    <row r="925" spans="5:5" x14ac:dyDescent="0.2">
      <c r="E925" s="40"/>
    </row>
    <row r="926" spans="5:5" x14ac:dyDescent="0.2">
      <c r="E926" s="40"/>
    </row>
    <row r="927" spans="5:5" x14ac:dyDescent="0.2">
      <c r="E927" s="40"/>
    </row>
    <row r="928" spans="5:5" x14ac:dyDescent="0.2">
      <c r="E928" s="40"/>
    </row>
    <row r="929" spans="5:5" x14ac:dyDescent="0.2">
      <c r="E929" s="40"/>
    </row>
    <row r="930" spans="5:5" x14ac:dyDescent="0.2">
      <c r="E930" s="40"/>
    </row>
    <row r="931" spans="5:5" x14ac:dyDescent="0.2">
      <c r="E931" s="40"/>
    </row>
    <row r="932" spans="5:5" x14ac:dyDescent="0.2">
      <c r="E932" s="40"/>
    </row>
    <row r="933" spans="5:5" x14ac:dyDescent="0.2">
      <c r="E933" s="40"/>
    </row>
    <row r="934" spans="5:5" x14ac:dyDescent="0.2">
      <c r="E934" s="40"/>
    </row>
    <row r="935" spans="5:5" x14ac:dyDescent="0.2">
      <c r="E935" s="40"/>
    </row>
    <row r="936" spans="5:5" x14ac:dyDescent="0.2">
      <c r="E936" s="40"/>
    </row>
    <row r="937" spans="5:5" x14ac:dyDescent="0.2">
      <c r="E937" s="40"/>
    </row>
    <row r="938" spans="5:5" x14ac:dyDescent="0.2">
      <c r="E938" s="40"/>
    </row>
    <row r="939" spans="5:5" x14ac:dyDescent="0.2">
      <c r="E939" s="40"/>
    </row>
    <row r="940" spans="5:5" x14ac:dyDescent="0.2">
      <c r="E940" s="40"/>
    </row>
    <row r="941" spans="5:5" x14ac:dyDescent="0.2">
      <c r="E941" s="40"/>
    </row>
    <row r="942" spans="5:5" x14ac:dyDescent="0.2">
      <c r="E942" s="40"/>
    </row>
    <row r="943" spans="5:5" x14ac:dyDescent="0.2">
      <c r="E943" s="40"/>
    </row>
    <row r="944" spans="5:5" x14ac:dyDescent="0.2">
      <c r="E944" s="40"/>
    </row>
    <row r="945" spans="5:5" x14ac:dyDescent="0.2">
      <c r="E945" s="40"/>
    </row>
    <row r="946" spans="5:5" x14ac:dyDescent="0.2">
      <c r="E946" s="40"/>
    </row>
    <row r="947" spans="5:5" x14ac:dyDescent="0.2">
      <c r="E947" s="40"/>
    </row>
    <row r="948" spans="5:5" x14ac:dyDescent="0.2">
      <c r="E948" s="40"/>
    </row>
    <row r="949" spans="5:5" x14ac:dyDescent="0.2">
      <c r="E949" s="40"/>
    </row>
    <row r="950" spans="5:5" x14ac:dyDescent="0.2">
      <c r="E950" s="40"/>
    </row>
    <row r="951" spans="5:5" x14ac:dyDescent="0.2">
      <c r="E951" s="40"/>
    </row>
    <row r="952" spans="5:5" x14ac:dyDescent="0.2">
      <c r="E952" s="40"/>
    </row>
    <row r="953" spans="5:5" x14ac:dyDescent="0.2">
      <c r="E953" s="40"/>
    </row>
    <row r="954" spans="5:5" x14ac:dyDescent="0.2">
      <c r="E954" s="40"/>
    </row>
    <row r="955" spans="5:5" x14ac:dyDescent="0.2">
      <c r="E955" s="40"/>
    </row>
    <row r="956" spans="5:5" x14ac:dyDescent="0.2">
      <c r="E956" s="40"/>
    </row>
    <row r="957" spans="5:5" x14ac:dyDescent="0.2">
      <c r="E957" s="40"/>
    </row>
    <row r="958" spans="5:5" x14ac:dyDescent="0.2">
      <c r="E958" s="40"/>
    </row>
    <row r="959" spans="5:5" x14ac:dyDescent="0.2">
      <c r="E959" s="40"/>
    </row>
    <row r="960" spans="5:5" x14ac:dyDescent="0.2">
      <c r="E960" s="40"/>
    </row>
    <row r="961" spans="5:5" x14ac:dyDescent="0.2">
      <c r="E961" s="40"/>
    </row>
    <row r="962" spans="5:5" x14ac:dyDescent="0.2">
      <c r="E962" s="40"/>
    </row>
    <row r="963" spans="5:5" x14ac:dyDescent="0.2">
      <c r="E963" s="40"/>
    </row>
    <row r="964" spans="5:5" x14ac:dyDescent="0.2">
      <c r="E964" s="40"/>
    </row>
    <row r="965" spans="5:5" x14ac:dyDescent="0.2">
      <c r="E965" s="40"/>
    </row>
    <row r="966" spans="5:5" x14ac:dyDescent="0.2">
      <c r="E966" s="40"/>
    </row>
    <row r="967" spans="5:5" x14ac:dyDescent="0.2">
      <c r="E967" s="40"/>
    </row>
    <row r="968" spans="5:5" x14ac:dyDescent="0.2">
      <c r="E968" s="40"/>
    </row>
    <row r="969" spans="5:5" x14ac:dyDescent="0.2">
      <c r="E969" s="40"/>
    </row>
    <row r="970" spans="5:5" x14ac:dyDescent="0.2">
      <c r="E970" s="40"/>
    </row>
    <row r="971" spans="5:5" x14ac:dyDescent="0.2">
      <c r="E971" s="40"/>
    </row>
    <row r="972" spans="5:5" x14ac:dyDescent="0.2">
      <c r="E972" s="40"/>
    </row>
    <row r="973" spans="5:5" x14ac:dyDescent="0.2">
      <c r="E973" s="40"/>
    </row>
    <row r="974" spans="5:5" x14ac:dyDescent="0.2">
      <c r="E974" s="40"/>
    </row>
    <row r="975" spans="5:5" x14ac:dyDescent="0.2">
      <c r="E975" s="40"/>
    </row>
    <row r="976" spans="5:5" x14ac:dyDescent="0.2">
      <c r="E976" s="40"/>
    </row>
    <row r="977" spans="5:5" x14ac:dyDescent="0.2">
      <c r="E977" s="40"/>
    </row>
    <row r="978" spans="5:5" x14ac:dyDescent="0.2">
      <c r="E978" s="40"/>
    </row>
    <row r="979" spans="5:5" x14ac:dyDescent="0.2">
      <c r="E979" s="40"/>
    </row>
    <row r="980" spans="5:5" x14ac:dyDescent="0.2">
      <c r="E980" s="40"/>
    </row>
    <row r="981" spans="5:5" x14ac:dyDescent="0.2">
      <c r="E981" s="40"/>
    </row>
    <row r="982" spans="5:5" x14ac:dyDescent="0.2">
      <c r="E982" s="40"/>
    </row>
    <row r="983" spans="5:5" x14ac:dyDescent="0.2">
      <c r="E983" s="40"/>
    </row>
    <row r="984" spans="5:5" x14ac:dyDescent="0.2">
      <c r="E984" s="40"/>
    </row>
    <row r="985" spans="5:5" x14ac:dyDescent="0.2">
      <c r="E985" s="40"/>
    </row>
    <row r="986" spans="5:5" x14ac:dyDescent="0.2">
      <c r="E986" s="40"/>
    </row>
    <row r="987" spans="5:5" x14ac:dyDescent="0.2">
      <c r="E987" s="40"/>
    </row>
    <row r="988" spans="5:5" x14ac:dyDescent="0.2">
      <c r="E988" s="40"/>
    </row>
    <row r="989" spans="5:5" x14ac:dyDescent="0.2">
      <c r="E989" s="40"/>
    </row>
    <row r="990" spans="5:5" x14ac:dyDescent="0.2">
      <c r="E990" s="40"/>
    </row>
    <row r="991" spans="5:5" x14ac:dyDescent="0.2">
      <c r="E991" s="40"/>
    </row>
    <row r="992" spans="5:5" x14ac:dyDescent="0.2">
      <c r="E992" s="40"/>
    </row>
    <row r="993" spans="5:5" x14ac:dyDescent="0.2">
      <c r="E993" s="40"/>
    </row>
    <row r="994" spans="5:5" x14ac:dyDescent="0.2">
      <c r="E994" s="40"/>
    </row>
    <row r="995" spans="5:5" x14ac:dyDescent="0.2">
      <c r="E995" s="40"/>
    </row>
    <row r="996" spans="5:5" x14ac:dyDescent="0.2">
      <c r="E996" s="40"/>
    </row>
    <row r="997" spans="5:5" x14ac:dyDescent="0.2">
      <c r="E997" s="40"/>
    </row>
    <row r="998" spans="5:5" x14ac:dyDescent="0.2">
      <c r="E998" s="40"/>
    </row>
    <row r="999" spans="5:5" x14ac:dyDescent="0.2">
      <c r="E999" s="40"/>
    </row>
    <row r="1000" spans="5:5" x14ac:dyDescent="0.2">
      <c r="E1000" s="40"/>
    </row>
    <row r="1001" spans="5:5" x14ac:dyDescent="0.2">
      <c r="E1001" s="40"/>
    </row>
    <row r="1002" spans="5:5" x14ac:dyDescent="0.2">
      <c r="E1002" s="40"/>
    </row>
    <row r="1003" spans="5:5" x14ac:dyDescent="0.2">
      <c r="E1003" s="40"/>
    </row>
    <row r="1004" spans="5:5" x14ac:dyDescent="0.2">
      <c r="E1004" s="40"/>
    </row>
    <row r="1005" spans="5:5" x14ac:dyDescent="0.2">
      <c r="E1005" s="40"/>
    </row>
    <row r="1006" spans="5:5" x14ac:dyDescent="0.2">
      <c r="E1006" s="40"/>
    </row>
    <row r="1007" spans="5:5" x14ac:dyDescent="0.2">
      <c r="E1007" s="40"/>
    </row>
    <row r="1008" spans="5:5" x14ac:dyDescent="0.2">
      <c r="E1008" s="40"/>
    </row>
    <row r="1009" spans="5:5" x14ac:dyDescent="0.2">
      <c r="E1009" s="40"/>
    </row>
    <row r="1010" spans="5:5" x14ac:dyDescent="0.2">
      <c r="E1010" s="40"/>
    </row>
    <row r="1011" spans="5:5" x14ac:dyDescent="0.2">
      <c r="E1011" s="40"/>
    </row>
    <row r="1012" spans="5:5" x14ac:dyDescent="0.2">
      <c r="E1012" s="40"/>
    </row>
    <row r="1013" spans="5:5" x14ac:dyDescent="0.2">
      <c r="E1013" s="40"/>
    </row>
    <row r="1014" spans="5:5" x14ac:dyDescent="0.2">
      <c r="E1014" s="40"/>
    </row>
    <row r="1015" spans="5:5" x14ac:dyDescent="0.2">
      <c r="E1015" s="40"/>
    </row>
    <row r="1016" spans="5:5" x14ac:dyDescent="0.2">
      <c r="E1016" s="40"/>
    </row>
    <row r="1017" spans="5:5" x14ac:dyDescent="0.2">
      <c r="E1017" s="40"/>
    </row>
    <row r="1018" spans="5:5" x14ac:dyDescent="0.2">
      <c r="E1018" s="40"/>
    </row>
    <row r="1019" spans="5:5" x14ac:dyDescent="0.2">
      <c r="E1019" s="40"/>
    </row>
    <row r="1020" spans="5:5" x14ac:dyDescent="0.2">
      <c r="E1020" s="40"/>
    </row>
    <row r="1021" spans="5:5" x14ac:dyDescent="0.2">
      <c r="E1021" s="40"/>
    </row>
    <row r="1022" spans="5:5" x14ac:dyDescent="0.2">
      <c r="E1022" s="40"/>
    </row>
    <row r="1023" spans="5:5" x14ac:dyDescent="0.2">
      <c r="E1023" s="40"/>
    </row>
    <row r="1024" spans="5:5" x14ac:dyDescent="0.2">
      <c r="E1024" s="40"/>
    </row>
    <row r="1025" spans="5:5" x14ac:dyDescent="0.2">
      <c r="E1025" s="40"/>
    </row>
    <row r="1026" spans="5:5" x14ac:dyDescent="0.2">
      <c r="E1026" s="40"/>
    </row>
    <row r="1027" spans="5:5" x14ac:dyDescent="0.2">
      <c r="E1027" s="40"/>
    </row>
    <row r="1028" spans="5:5" x14ac:dyDescent="0.2">
      <c r="E1028" s="40"/>
    </row>
    <row r="1029" spans="5:5" x14ac:dyDescent="0.2">
      <c r="E1029" s="40"/>
    </row>
    <row r="1030" spans="5:5" x14ac:dyDescent="0.2">
      <c r="E1030" s="40"/>
    </row>
    <row r="1031" spans="5:5" x14ac:dyDescent="0.2">
      <c r="E1031" s="40"/>
    </row>
    <row r="1032" spans="5:5" x14ac:dyDescent="0.2">
      <c r="E1032" s="40"/>
    </row>
    <row r="1033" spans="5:5" x14ac:dyDescent="0.2">
      <c r="E1033" s="40"/>
    </row>
    <row r="1034" spans="5:5" x14ac:dyDescent="0.2">
      <c r="E1034" s="40"/>
    </row>
    <row r="1035" spans="5:5" x14ac:dyDescent="0.2">
      <c r="E1035" s="40"/>
    </row>
    <row r="1036" spans="5:5" x14ac:dyDescent="0.2">
      <c r="E1036" s="40"/>
    </row>
    <row r="1037" spans="5:5" x14ac:dyDescent="0.2">
      <c r="E1037" s="40"/>
    </row>
    <row r="1038" spans="5:5" x14ac:dyDescent="0.2">
      <c r="E1038" s="40"/>
    </row>
    <row r="1039" spans="5:5" x14ac:dyDescent="0.2">
      <c r="E1039" s="40"/>
    </row>
    <row r="1040" spans="5:5" x14ac:dyDescent="0.2">
      <c r="E1040" s="40"/>
    </row>
    <row r="1041" spans="5:5" x14ac:dyDescent="0.2">
      <c r="E1041" s="40"/>
    </row>
    <row r="1042" spans="5:5" x14ac:dyDescent="0.2">
      <c r="E1042" s="40"/>
    </row>
    <row r="1043" spans="5:5" x14ac:dyDescent="0.2">
      <c r="E1043" s="40"/>
    </row>
    <row r="1044" spans="5:5" x14ac:dyDescent="0.2">
      <c r="E1044" s="40"/>
    </row>
    <row r="1045" spans="5:5" x14ac:dyDescent="0.2">
      <c r="E1045" s="40"/>
    </row>
    <row r="1046" spans="5:5" x14ac:dyDescent="0.2">
      <c r="E1046" s="40"/>
    </row>
    <row r="1047" spans="5:5" x14ac:dyDescent="0.2">
      <c r="E1047" s="40"/>
    </row>
    <row r="1048" spans="5:5" x14ac:dyDescent="0.2">
      <c r="E1048" s="40"/>
    </row>
    <row r="1049" spans="5:5" x14ac:dyDescent="0.2">
      <c r="E1049" s="40"/>
    </row>
    <row r="1050" spans="5:5" x14ac:dyDescent="0.2">
      <c r="E1050" s="40"/>
    </row>
    <row r="1051" spans="5:5" x14ac:dyDescent="0.2">
      <c r="E1051" s="40"/>
    </row>
    <row r="1052" spans="5:5" x14ac:dyDescent="0.2">
      <c r="E1052" s="40"/>
    </row>
    <row r="1053" spans="5:5" x14ac:dyDescent="0.2">
      <c r="E1053" s="40"/>
    </row>
    <row r="1054" spans="5:5" x14ac:dyDescent="0.2">
      <c r="E1054" s="40"/>
    </row>
    <row r="1055" spans="5:5" x14ac:dyDescent="0.2">
      <c r="E1055" s="40"/>
    </row>
    <row r="1056" spans="5:5" x14ac:dyDescent="0.2">
      <c r="E1056" s="40"/>
    </row>
    <row r="1057" spans="5:5" x14ac:dyDescent="0.2">
      <c r="E1057" s="40"/>
    </row>
    <row r="1058" spans="5:5" x14ac:dyDescent="0.2">
      <c r="E1058" s="40"/>
    </row>
    <row r="1059" spans="5:5" x14ac:dyDescent="0.2">
      <c r="E1059" s="40"/>
    </row>
    <row r="1060" spans="5:5" x14ac:dyDescent="0.2">
      <c r="E1060" s="40"/>
    </row>
    <row r="1061" spans="5:5" x14ac:dyDescent="0.2">
      <c r="E1061" s="40"/>
    </row>
    <row r="1062" spans="5:5" x14ac:dyDescent="0.2">
      <c r="E1062" s="40"/>
    </row>
    <row r="1063" spans="5:5" x14ac:dyDescent="0.2">
      <c r="E1063" s="40"/>
    </row>
    <row r="1064" spans="5:5" x14ac:dyDescent="0.2">
      <c r="E1064" s="40"/>
    </row>
    <row r="1065" spans="5:5" x14ac:dyDescent="0.2">
      <c r="E1065" s="40"/>
    </row>
    <row r="1066" spans="5:5" x14ac:dyDescent="0.2">
      <c r="E1066" s="40"/>
    </row>
    <row r="1067" spans="5:5" x14ac:dyDescent="0.2">
      <c r="E1067" s="40"/>
    </row>
    <row r="1068" spans="5:5" x14ac:dyDescent="0.2">
      <c r="E1068" s="40"/>
    </row>
    <row r="1069" spans="5:5" x14ac:dyDescent="0.2">
      <c r="E1069" s="40"/>
    </row>
    <row r="1070" spans="5:5" x14ac:dyDescent="0.2">
      <c r="E1070" s="40"/>
    </row>
    <row r="1071" spans="5:5" x14ac:dyDescent="0.2">
      <c r="E1071" s="40"/>
    </row>
    <row r="1072" spans="5:5" x14ac:dyDescent="0.2">
      <c r="E1072" s="40"/>
    </row>
    <row r="1073" spans="5:5" x14ac:dyDescent="0.2">
      <c r="E1073" s="40"/>
    </row>
    <row r="1074" spans="5:5" x14ac:dyDescent="0.2">
      <c r="E1074" s="40"/>
    </row>
    <row r="1075" spans="5:5" x14ac:dyDescent="0.2">
      <c r="E1075" s="40"/>
    </row>
    <row r="1076" spans="5:5" x14ac:dyDescent="0.2">
      <c r="E1076" s="40"/>
    </row>
    <row r="1077" spans="5:5" x14ac:dyDescent="0.2">
      <c r="E1077" s="40"/>
    </row>
    <row r="1078" spans="5:5" x14ac:dyDescent="0.2">
      <c r="E1078" s="40"/>
    </row>
    <row r="1079" spans="5:5" x14ac:dyDescent="0.2">
      <c r="E1079" s="40"/>
    </row>
    <row r="1080" spans="5:5" x14ac:dyDescent="0.2">
      <c r="E1080" s="40"/>
    </row>
    <row r="1081" spans="5:5" x14ac:dyDescent="0.2">
      <c r="E1081" s="40"/>
    </row>
    <row r="1082" spans="5:5" x14ac:dyDescent="0.2">
      <c r="E1082" s="40"/>
    </row>
    <row r="1083" spans="5:5" x14ac:dyDescent="0.2">
      <c r="E1083" s="40"/>
    </row>
    <row r="1084" spans="5:5" x14ac:dyDescent="0.2">
      <c r="E1084" s="40"/>
    </row>
    <row r="1085" spans="5:5" x14ac:dyDescent="0.2">
      <c r="E1085" s="40"/>
    </row>
    <row r="1086" spans="5:5" x14ac:dyDescent="0.2">
      <c r="E1086" s="40"/>
    </row>
    <row r="1087" spans="5:5" x14ac:dyDescent="0.2">
      <c r="E1087" s="40"/>
    </row>
    <row r="1088" spans="5:5" x14ac:dyDescent="0.2">
      <c r="E1088" s="40"/>
    </row>
    <row r="1089" spans="5:5" x14ac:dyDescent="0.2">
      <c r="E1089" s="40"/>
    </row>
    <row r="1090" spans="5:5" x14ac:dyDescent="0.2">
      <c r="E1090" s="40"/>
    </row>
    <row r="1091" spans="5:5" x14ac:dyDescent="0.2">
      <c r="E1091" s="40"/>
    </row>
    <row r="1092" spans="5:5" x14ac:dyDescent="0.2">
      <c r="E1092" s="40"/>
    </row>
    <row r="1093" spans="5:5" x14ac:dyDescent="0.2">
      <c r="E1093" s="40"/>
    </row>
    <row r="1094" spans="5:5" x14ac:dyDescent="0.2">
      <c r="E1094" s="40"/>
    </row>
    <row r="1095" spans="5:5" x14ac:dyDescent="0.2">
      <c r="E1095" s="40"/>
    </row>
    <row r="1096" spans="5:5" x14ac:dyDescent="0.2">
      <c r="E1096" s="40"/>
    </row>
    <row r="1097" spans="5:5" x14ac:dyDescent="0.2">
      <c r="E1097" s="40"/>
    </row>
    <row r="1098" spans="5:5" x14ac:dyDescent="0.2">
      <c r="E1098" s="40"/>
    </row>
    <row r="1099" spans="5:5" x14ac:dyDescent="0.2">
      <c r="E1099" s="40"/>
    </row>
    <row r="1100" spans="5:5" x14ac:dyDescent="0.2">
      <c r="E1100" s="40"/>
    </row>
    <row r="1101" spans="5:5" x14ac:dyDescent="0.2">
      <c r="E1101" s="40"/>
    </row>
    <row r="1102" spans="5:5" x14ac:dyDescent="0.2">
      <c r="E1102" s="40"/>
    </row>
    <row r="1103" spans="5:5" x14ac:dyDescent="0.2">
      <c r="E1103" s="40"/>
    </row>
    <row r="1104" spans="5:5" x14ac:dyDescent="0.2">
      <c r="E1104" s="40"/>
    </row>
    <row r="1105" spans="5:5" x14ac:dyDescent="0.2">
      <c r="E1105" s="40"/>
    </row>
    <row r="1106" spans="5:5" x14ac:dyDescent="0.2">
      <c r="E1106" s="40"/>
    </row>
    <row r="1107" spans="5:5" x14ac:dyDescent="0.2">
      <c r="E1107" s="40"/>
    </row>
    <row r="1108" spans="5:5" x14ac:dyDescent="0.2">
      <c r="E1108" s="40"/>
    </row>
    <row r="1109" spans="5:5" x14ac:dyDescent="0.2">
      <c r="E1109" s="40"/>
    </row>
    <row r="1110" spans="5:5" x14ac:dyDescent="0.2">
      <c r="E1110" s="40"/>
    </row>
    <row r="1111" spans="5:5" x14ac:dyDescent="0.2">
      <c r="E1111" s="40"/>
    </row>
    <row r="1112" spans="5:5" x14ac:dyDescent="0.2">
      <c r="E1112" s="40"/>
    </row>
    <row r="1113" spans="5:5" x14ac:dyDescent="0.2">
      <c r="E1113" s="40"/>
    </row>
    <row r="1114" spans="5:5" x14ac:dyDescent="0.2">
      <c r="E1114" s="40"/>
    </row>
    <row r="1115" spans="5:5" x14ac:dyDescent="0.2">
      <c r="E1115" s="40"/>
    </row>
    <row r="1116" spans="5:5" x14ac:dyDescent="0.2">
      <c r="E1116" s="40"/>
    </row>
    <row r="1117" spans="5:5" x14ac:dyDescent="0.2">
      <c r="E1117" s="40"/>
    </row>
    <row r="1118" spans="5:5" x14ac:dyDescent="0.2">
      <c r="E1118" s="40"/>
    </row>
    <row r="1119" spans="5:5" x14ac:dyDescent="0.2">
      <c r="E1119" s="40"/>
    </row>
    <row r="1120" spans="5:5" x14ac:dyDescent="0.2">
      <c r="E1120" s="40"/>
    </row>
    <row r="1121" spans="5:5" x14ac:dyDescent="0.2">
      <c r="E1121" s="40"/>
    </row>
    <row r="1122" spans="5:5" x14ac:dyDescent="0.2">
      <c r="E1122" s="40"/>
    </row>
    <row r="1123" spans="5:5" x14ac:dyDescent="0.2">
      <c r="E1123" s="40"/>
    </row>
    <row r="1124" spans="5:5" x14ac:dyDescent="0.2">
      <c r="E1124" s="40"/>
    </row>
    <row r="1125" spans="5:5" x14ac:dyDescent="0.2">
      <c r="E1125" s="40"/>
    </row>
    <row r="1126" spans="5:5" x14ac:dyDescent="0.2">
      <c r="E1126" s="40"/>
    </row>
    <row r="1127" spans="5:5" x14ac:dyDescent="0.2">
      <c r="E1127" s="40"/>
    </row>
    <row r="1128" spans="5:5" x14ac:dyDescent="0.2">
      <c r="E1128" s="40"/>
    </row>
    <row r="1129" spans="5:5" x14ac:dyDescent="0.2">
      <c r="E1129" s="40"/>
    </row>
    <row r="1130" spans="5:5" x14ac:dyDescent="0.2">
      <c r="E1130" s="40"/>
    </row>
    <row r="1131" spans="5:5" x14ac:dyDescent="0.2">
      <c r="E1131" s="40"/>
    </row>
    <row r="1132" spans="5:5" x14ac:dyDescent="0.2">
      <c r="E1132" s="40"/>
    </row>
    <row r="1133" spans="5:5" x14ac:dyDescent="0.2">
      <c r="E1133" s="40"/>
    </row>
    <row r="1134" spans="5:5" x14ac:dyDescent="0.2">
      <c r="E1134" s="40"/>
    </row>
    <row r="1135" spans="5:5" x14ac:dyDescent="0.2">
      <c r="E1135" s="40"/>
    </row>
    <row r="1136" spans="5:5" x14ac:dyDescent="0.2">
      <c r="E1136" s="40"/>
    </row>
    <row r="1137" spans="5:5" x14ac:dyDescent="0.2">
      <c r="E1137" s="40"/>
    </row>
    <row r="1138" spans="5:5" x14ac:dyDescent="0.2">
      <c r="E1138" s="40"/>
    </row>
    <row r="1139" spans="5:5" x14ac:dyDescent="0.2">
      <c r="E1139" s="40"/>
    </row>
    <row r="1140" spans="5:5" x14ac:dyDescent="0.2">
      <c r="E1140" s="40"/>
    </row>
    <row r="1141" spans="5:5" x14ac:dyDescent="0.2">
      <c r="E1141" s="40"/>
    </row>
    <row r="1142" spans="5:5" x14ac:dyDescent="0.2">
      <c r="E1142" s="40"/>
    </row>
    <row r="1143" spans="5:5" x14ac:dyDescent="0.2">
      <c r="E1143" s="40"/>
    </row>
    <row r="1144" spans="5:5" x14ac:dyDescent="0.2">
      <c r="E1144" s="40"/>
    </row>
    <row r="1145" spans="5:5" x14ac:dyDescent="0.2">
      <c r="E1145" s="40"/>
    </row>
    <row r="1146" spans="5:5" x14ac:dyDescent="0.2">
      <c r="E1146" s="40"/>
    </row>
    <row r="1147" spans="5:5" x14ac:dyDescent="0.2">
      <c r="E1147" s="40"/>
    </row>
    <row r="1148" spans="5:5" x14ac:dyDescent="0.2">
      <c r="E1148" s="40"/>
    </row>
    <row r="1149" spans="5:5" x14ac:dyDescent="0.2">
      <c r="E1149" s="40"/>
    </row>
    <row r="1150" spans="5:5" x14ac:dyDescent="0.2">
      <c r="E1150" s="40"/>
    </row>
    <row r="1151" spans="5:5" x14ac:dyDescent="0.2">
      <c r="E1151" s="40"/>
    </row>
    <row r="1152" spans="5:5" x14ac:dyDescent="0.2">
      <c r="E1152" s="40"/>
    </row>
    <row r="1153" spans="5:5" x14ac:dyDescent="0.2">
      <c r="E1153" s="40"/>
    </row>
    <row r="1154" spans="5:5" x14ac:dyDescent="0.2">
      <c r="E1154" s="40"/>
    </row>
    <row r="1155" spans="5:5" x14ac:dyDescent="0.2">
      <c r="E1155" s="40"/>
    </row>
    <row r="1156" spans="5:5" x14ac:dyDescent="0.2">
      <c r="E1156" s="40"/>
    </row>
    <row r="1157" spans="5:5" x14ac:dyDescent="0.2">
      <c r="E1157" s="40"/>
    </row>
    <row r="1158" spans="5:5" x14ac:dyDescent="0.2">
      <c r="E1158" s="40"/>
    </row>
    <row r="1159" spans="5:5" x14ac:dyDescent="0.2">
      <c r="E1159" s="40"/>
    </row>
    <row r="1160" spans="5:5" x14ac:dyDescent="0.2">
      <c r="E1160" s="40"/>
    </row>
    <row r="1161" spans="5:5" x14ac:dyDescent="0.2">
      <c r="E1161" s="40"/>
    </row>
    <row r="1162" spans="5:5" x14ac:dyDescent="0.2">
      <c r="E1162" s="40"/>
    </row>
    <row r="1163" spans="5:5" x14ac:dyDescent="0.2">
      <c r="E1163" s="40"/>
    </row>
    <row r="1164" spans="5:5" x14ac:dyDescent="0.2">
      <c r="E1164" s="40"/>
    </row>
    <row r="1165" spans="5:5" x14ac:dyDescent="0.2">
      <c r="E1165" s="40"/>
    </row>
    <row r="1166" spans="5:5" x14ac:dyDescent="0.2">
      <c r="E1166" s="40"/>
    </row>
    <row r="1167" spans="5:5" x14ac:dyDescent="0.2">
      <c r="E1167" s="40"/>
    </row>
    <row r="1168" spans="5:5" x14ac:dyDescent="0.2">
      <c r="E1168" s="40"/>
    </row>
    <row r="1169" spans="5:5" x14ac:dyDescent="0.2">
      <c r="E1169" s="40"/>
    </row>
    <row r="1170" spans="5:5" x14ac:dyDescent="0.2">
      <c r="E1170" s="40"/>
    </row>
    <row r="1171" spans="5:5" x14ac:dyDescent="0.2">
      <c r="E1171" s="40"/>
    </row>
    <row r="1172" spans="5:5" x14ac:dyDescent="0.2">
      <c r="E1172" s="40"/>
    </row>
    <row r="1173" spans="5:5" x14ac:dyDescent="0.2">
      <c r="E1173" s="40"/>
    </row>
    <row r="1174" spans="5:5" x14ac:dyDescent="0.2">
      <c r="E1174" s="40"/>
    </row>
    <row r="1175" spans="5:5" x14ac:dyDescent="0.2">
      <c r="E1175" s="40"/>
    </row>
    <row r="1176" spans="5:5" x14ac:dyDescent="0.2">
      <c r="E1176" s="40"/>
    </row>
    <row r="1177" spans="5:5" x14ac:dyDescent="0.2">
      <c r="E1177" s="40"/>
    </row>
    <row r="1178" spans="5:5" x14ac:dyDescent="0.2">
      <c r="E1178" s="40"/>
    </row>
    <row r="1179" spans="5:5" x14ac:dyDescent="0.2">
      <c r="E1179" s="40"/>
    </row>
    <row r="1180" spans="5:5" x14ac:dyDescent="0.2">
      <c r="E1180" s="40"/>
    </row>
    <row r="1181" spans="5:5" x14ac:dyDescent="0.2">
      <c r="E1181" s="40"/>
    </row>
    <row r="1182" spans="5:5" x14ac:dyDescent="0.2">
      <c r="E1182" s="40"/>
    </row>
    <row r="1183" spans="5:5" x14ac:dyDescent="0.2">
      <c r="E1183" s="40"/>
    </row>
    <row r="1184" spans="5:5" x14ac:dyDescent="0.2">
      <c r="E1184" s="40"/>
    </row>
    <row r="1185" spans="5:5" x14ac:dyDescent="0.2">
      <c r="E1185" s="40"/>
    </row>
    <row r="1186" spans="5:5" x14ac:dyDescent="0.2">
      <c r="E1186" s="40"/>
    </row>
    <row r="1187" spans="5:5" x14ac:dyDescent="0.2">
      <c r="E1187" s="40"/>
    </row>
    <row r="1188" spans="5:5" x14ac:dyDescent="0.2">
      <c r="E1188" s="40"/>
    </row>
    <row r="1189" spans="5:5" x14ac:dyDescent="0.2">
      <c r="E1189" s="40"/>
    </row>
    <row r="1190" spans="5:5" x14ac:dyDescent="0.2">
      <c r="E1190" s="40"/>
    </row>
    <row r="1191" spans="5:5" x14ac:dyDescent="0.2">
      <c r="E1191" s="40"/>
    </row>
    <row r="1192" spans="5:5" x14ac:dyDescent="0.2">
      <c r="E1192" s="40"/>
    </row>
    <row r="1193" spans="5:5" x14ac:dyDescent="0.2">
      <c r="E1193" s="40"/>
    </row>
    <row r="1194" spans="5:5" x14ac:dyDescent="0.2">
      <c r="E1194" s="40"/>
    </row>
    <row r="1195" spans="5:5" x14ac:dyDescent="0.2">
      <c r="E1195" s="40"/>
    </row>
    <row r="1196" spans="5:5" x14ac:dyDescent="0.2">
      <c r="E1196" s="40"/>
    </row>
    <row r="1197" spans="5:5" x14ac:dyDescent="0.2">
      <c r="E1197" s="40"/>
    </row>
    <row r="1198" spans="5:5" x14ac:dyDescent="0.2">
      <c r="E1198" s="40"/>
    </row>
    <row r="1199" spans="5:5" x14ac:dyDescent="0.2">
      <c r="E1199" s="40"/>
    </row>
    <row r="1200" spans="5:5" x14ac:dyDescent="0.2">
      <c r="E1200" s="40"/>
    </row>
    <row r="1201" spans="5:5" x14ac:dyDescent="0.2">
      <c r="E1201" s="40"/>
    </row>
    <row r="1202" spans="5:5" x14ac:dyDescent="0.2">
      <c r="E1202" s="40"/>
    </row>
    <row r="1203" spans="5:5" x14ac:dyDescent="0.2">
      <c r="E1203" s="40"/>
    </row>
    <row r="1204" spans="5:5" x14ac:dyDescent="0.2">
      <c r="E1204" s="40"/>
    </row>
    <row r="1205" spans="5:5" x14ac:dyDescent="0.2">
      <c r="E1205" s="40"/>
    </row>
    <row r="1206" spans="5:5" x14ac:dyDescent="0.2">
      <c r="E1206" s="40"/>
    </row>
    <row r="1207" spans="5:5" x14ac:dyDescent="0.2">
      <c r="E1207" s="40"/>
    </row>
    <row r="1208" spans="5:5" x14ac:dyDescent="0.2">
      <c r="E1208" s="40"/>
    </row>
    <row r="1209" spans="5:5" x14ac:dyDescent="0.2">
      <c r="E1209" s="40"/>
    </row>
    <row r="1210" spans="5:5" x14ac:dyDescent="0.2">
      <c r="E1210" s="40"/>
    </row>
    <row r="1211" spans="5:5" x14ac:dyDescent="0.2">
      <c r="E1211" s="40"/>
    </row>
    <row r="1212" spans="5:5" x14ac:dyDescent="0.2">
      <c r="E1212" s="40"/>
    </row>
    <row r="1213" spans="5:5" x14ac:dyDescent="0.2">
      <c r="E1213" s="40"/>
    </row>
    <row r="1214" spans="5:5" x14ac:dyDescent="0.2">
      <c r="E1214" s="40"/>
    </row>
    <row r="1215" spans="5:5" x14ac:dyDescent="0.2">
      <c r="E1215" s="40"/>
    </row>
    <row r="1216" spans="5:5" x14ac:dyDescent="0.2">
      <c r="E1216" s="40"/>
    </row>
    <row r="1217" spans="5:5" x14ac:dyDescent="0.2">
      <c r="E1217" s="40"/>
    </row>
    <row r="1218" spans="5:5" x14ac:dyDescent="0.2">
      <c r="E1218" s="40"/>
    </row>
    <row r="1219" spans="5:5" x14ac:dyDescent="0.2">
      <c r="E1219" s="40"/>
    </row>
    <row r="1220" spans="5:5" x14ac:dyDescent="0.2">
      <c r="E1220" s="40"/>
    </row>
    <row r="1221" spans="5:5" x14ac:dyDescent="0.2">
      <c r="E1221" s="40"/>
    </row>
    <row r="1222" spans="5:5" x14ac:dyDescent="0.2">
      <c r="E1222" s="40"/>
    </row>
    <row r="1223" spans="5:5" x14ac:dyDescent="0.2">
      <c r="E1223" s="40"/>
    </row>
    <row r="1224" spans="5:5" x14ac:dyDescent="0.2">
      <c r="E1224" s="40"/>
    </row>
    <row r="1225" spans="5:5" x14ac:dyDescent="0.2">
      <c r="E1225" s="40"/>
    </row>
    <row r="1226" spans="5:5" x14ac:dyDescent="0.2">
      <c r="E1226" s="40"/>
    </row>
    <row r="1227" spans="5:5" x14ac:dyDescent="0.2">
      <c r="E1227" s="40"/>
    </row>
    <row r="1228" spans="5:5" x14ac:dyDescent="0.2">
      <c r="E1228" s="40"/>
    </row>
    <row r="1229" spans="5:5" x14ac:dyDescent="0.2">
      <c r="E1229" s="40"/>
    </row>
    <row r="1230" spans="5:5" x14ac:dyDescent="0.2">
      <c r="E1230" s="40"/>
    </row>
    <row r="1231" spans="5:5" x14ac:dyDescent="0.2">
      <c r="E1231" s="40"/>
    </row>
    <row r="1232" spans="5:5" x14ac:dyDescent="0.2">
      <c r="E1232" s="40"/>
    </row>
    <row r="1233" spans="5:5" x14ac:dyDescent="0.2">
      <c r="E1233" s="40"/>
    </row>
    <row r="1234" spans="5:5" x14ac:dyDescent="0.2">
      <c r="E1234" s="40"/>
    </row>
    <row r="1235" spans="5:5" x14ac:dyDescent="0.2">
      <c r="E1235" s="40"/>
    </row>
    <row r="1236" spans="5:5" x14ac:dyDescent="0.2">
      <c r="E1236" s="40"/>
    </row>
    <row r="1237" spans="5:5" x14ac:dyDescent="0.2">
      <c r="E1237" s="40"/>
    </row>
    <row r="1238" spans="5:5" x14ac:dyDescent="0.2">
      <c r="E1238" s="40"/>
    </row>
    <row r="1239" spans="5:5" x14ac:dyDescent="0.2">
      <c r="E1239" s="40"/>
    </row>
    <row r="1240" spans="5:5" x14ac:dyDescent="0.2">
      <c r="E1240" s="40"/>
    </row>
    <row r="1241" spans="5:5" x14ac:dyDescent="0.2">
      <c r="E1241" s="40"/>
    </row>
    <row r="1242" spans="5:5" x14ac:dyDescent="0.2">
      <c r="E1242" s="40"/>
    </row>
    <row r="1243" spans="5:5" x14ac:dyDescent="0.2">
      <c r="E1243" s="40"/>
    </row>
    <row r="1244" spans="5:5" x14ac:dyDescent="0.2">
      <c r="E1244" s="40"/>
    </row>
    <row r="1245" spans="5:5" x14ac:dyDescent="0.2">
      <c r="E1245" s="40"/>
    </row>
    <row r="1246" spans="5:5" x14ac:dyDescent="0.2">
      <c r="E1246" s="40"/>
    </row>
    <row r="1247" spans="5:5" x14ac:dyDescent="0.2">
      <c r="E1247" s="40"/>
    </row>
    <row r="1248" spans="5:5" x14ac:dyDescent="0.2">
      <c r="E1248" s="40"/>
    </row>
    <row r="1249" spans="5:5" x14ac:dyDescent="0.2">
      <c r="E1249" s="40"/>
    </row>
    <row r="1250" spans="5:5" x14ac:dyDescent="0.2">
      <c r="E1250" s="40"/>
    </row>
    <row r="1251" spans="5:5" x14ac:dyDescent="0.2">
      <c r="E1251" s="40"/>
    </row>
    <row r="1252" spans="5:5" x14ac:dyDescent="0.2">
      <c r="E1252" s="40"/>
    </row>
    <row r="1253" spans="5:5" x14ac:dyDescent="0.2">
      <c r="E1253" s="40"/>
    </row>
    <row r="1254" spans="5:5" x14ac:dyDescent="0.2">
      <c r="E1254" s="40"/>
    </row>
    <row r="1255" spans="5:5" x14ac:dyDescent="0.2">
      <c r="E1255" s="40"/>
    </row>
    <row r="1256" spans="5:5" x14ac:dyDescent="0.2">
      <c r="E1256" s="40"/>
    </row>
    <row r="1257" spans="5:5" x14ac:dyDescent="0.2">
      <c r="E1257" s="40"/>
    </row>
    <row r="1258" spans="5:5" x14ac:dyDescent="0.2">
      <c r="E1258" s="40"/>
    </row>
    <row r="1259" spans="5:5" x14ac:dyDescent="0.2">
      <c r="E1259" s="40"/>
    </row>
    <row r="1260" spans="5:5" x14ac:dyDescent="0.2">
      <c r="E1260" s="40"/>
    </row>
    <row r="1261" spans="5:5" x14ac:dyDescent="0.2">
      <c r="E1261" s="40"/>
    </row>
    <row r="1262" spans="5:5" x14ac:dyDescent="0.2">
      <c r="E1262" s="40"/>
    </row>
    <row r="1263" spans="5:5" x14ac:dyDescent="0.2">
      <c r="E1263" s="40"/>
    </row>
    <row r="1264" spans="5:5" x14ac:dyDescent="0.2">
      <c r="E1264" s="40"/>
    </row>
    <row r="1265" spans="5:5" x14ac:dyDescent="0.2">
      <c r="E1265" s="40"/>
    </row>
    <row r="1266" spans="5:5" x14ac:dyDescent="0.2">
      <c r="E1266" s="40"/>
    </row>
    <row r="1267" spans="5:5" x14ac:dyDescent="0.2">
      <c r="E1267" s="40"/>
    </row>
    <row r="1268" spans="5:5" x14ac:dyDescent="0.2">
      <c r="E1268" s="40"/>
    </row>
    <row r="1269" spans="5:5" x14ac:dyDescent="0.2">
      <c r="E1269" s="40"/>
    </row>
    <row r="1270" spans="5:5" x14ac:dyDescent="0.2">
      <c r="E1270" s="40"/>
    </row>
    <row r="1271" spans="5:5" x14ac:dyDescent="0.2">
      <c r="E1271" s="40"/>
    </row>
    <row r="1272" spans="5:5" x14ac:dyDescent="0.2">
      <c r="E1272" s="40"/>
    </row>
    <row r="1273" spans="5:5" x14ac:dyDescent="0.2">
      <c r="E1273" s="40"/>
    </row>
    <row r="1274" spans="5:5" x14ac:dyDescent="0.2">
      <c r="E1274" s="40"/>
    </row>
    <row r="1275" spans="5:5" x14ac:dyDescent="0.2">
      <c r="E1275" s="40"/>
    </row>
    <row r="1276" spans="5:5" x14ac:dyDescent="0.2">
      <c r="E1276" s="40"/>
    </row>
    <row r="1277" spans="5:5" x14ac:dyDescent="0.2">
      <c r="E1277" s="40"/>
    </row>
    <row r="1278" spans="5:5" x14ac:dyDescent="0.2">
      <c r="E1278" s="40"/>
    </row>
    <row r="1279" spans="5:5" x14ac:dyDescent="0.2">
      <c r="E1279" s="40"/>
    </row>
    <row r="1280" spans="5:5" x14ac:dyDescent="0.2">
      <c r="E1280" s="40"/>
    </row>
    <row r="1281" spans="5:5" x14ac:dyDescent="0.2">
      <c r="E1281" s="40"/>
    </row>
    <row r="1282" spans="5:5" x14ac:dyDescent="0.2">
      <c r="E1282" s="40"/>
    </row>
    <row r="1283" spans="5:5" x14ac:dyDescent="0.2">
      <c r="E1283" s="40"/>
    </row>
    <row r="1284" spans="5:5" x14ac:dyDescent="0.2">
      <c r="E1284" s="40"/>
    </row>
    <row r="1285" spans="5:5" x14ac:dyDescent="0.2">
      <c r="E1285" s="40"/>
    </row>
    <row r="1286" spans="5:5" x14ac:dyDescent="0.2">
      <c r="E1286" s="40"/>
    </row>
    <row r="1287" spans="5:5" x14ac:dyDescent="0.2">
      <c r="E1287" s="40"/>
    </row>
    <row r="1288" spans="5:5" x14ac:dyDescent="0.2">
      <c r="E1288" s="40"/>
    </row>
    <row r="1289" spans="5:5" x14ac:dyDescent="0.2">
      <c r="E1289" s="40"/>
    </row>
    <row r="1290" spans="5:5" x14ac:dyDescent="0.2">
      <c r="E1290" s="40"/>
    </row>
    <row r="1291" spans="5:5" x14ac:dyDescent="0.2">
      <c r="E1291" s="40"/>
    </row>
    <row r="1292" spans="5:5" x14ac:dyDescent="0.2">
      <c r="E1292" s="40"/>
    </row>
    <row r="1293" spans="5:5" x14ac:dyDescent="0.2">
      <c r="E1293" s="40"/>
    </row>
    <row r="1294" spans="5:5" x14ac:dyDescent="0.2">
      <c r="E1294" s="40"/>
    </row>
    <row r="1295" spans="5:5" x14ac:dyDescent="0.2">
      <c r="E1295" s="40"/>
    </row>
    <row r="1296" spans="5:5" x14ac:dyDescent="0.2">
      <c r="E1296" s="40"/>
    </row>
    <row r="1297" spans="5:5" x14ac:dyDescent="0.2">
      <c r="E1297" s="40"/>
    </row>
    <row r="1298" spans="5:5" x14ac:dyDescent="0.2">
      <c r="E1298" s="40"/>
    </row>
    <row r="1299" spans="5:5" x14ac:dyDescent="0.2">
      <c r="E1299" s="40"/>
    </row>
    <row r="1300" spans="5:5" x14ac:dyDescent="0.2">
      <c r="E1300" s="40"/>
    </row>
    <row r="1301" spans="5:5" x14ac:dyDescent="0.2">
      <c r="E1301" s="40"/>
    </row>
    <row r="1302" spans="5:5" x14ac:dyDescent="0.2">
      <c r="E1302" s="40"/>
    </row>
    <row r="1303" spans="5:5" x14ac:dyDescent="0.2">
      <c r="E1303" s="40"/>
    </row>
    <row r="1304" spans="5:5" x14ac:dyDescent="0.2">
      <c r="E1304" s="40"/>
    </row>
    <row r="1305" spans="5:5" x14ac:dyDescent="0.2">
      <c r="E1305" s="40"/>
    </row>
    <row r="1306" spans="5:5" x14ac:dyDescent="0.2">
      <c r="E1306" s="40"/>
    </row>
    <row r="1307" spans="5:5" x14ac:dyDescent="0.2">
      <c r="E1307" s="40"/>
    </row>
    <row r="1308" spans="5:5" x14ac:dyDescent="0.2">
      <c r="E1308" s="40"/>
    </row>
    <row r="1309" spans="5:5" x14ac:dyDescent="0.2">
      <c r="E1309" s="40"/>
    </row>
    <row r="1310" spans="5:5" x14ac:dyDescent="0.2">
      <c r="E1310" s="40"/>
    </row>
    <row r="1311" spans="5:5" x14ac:dyDescent="0.2">
      <c r="E1311" s="40"/>
    </row>
    <row r="1312" spans="5:5" x14ac:dyDescent="0.2">
      <c r="E1312" s="40"/>
    </row>
    <row r="1313" spans="5:5" x14ac:dyDescent="0.2">
      <c r="E1313" s="40"/>
    </row>
    <row r="1314" spans="5:5" x14ac:dyDescent="0.2">
      <c r="E1314" s="40"/>
    </row>
    <row r="1315" spans="5:5" x14ac:dyDescent="0.2">
      <c r="E1315" s="40"/>
    </row>
    <row r="1316" spans="5:5" x14ac:dyDescent="0.2">
      <c r="E1316" s="40"/>
    </row>
    <row r="1317" spans="5:5" x14ac:dyDescent="0.2">
      <c r="E1317" s="40"/>
    </row>
    <row r="1318" spans="5:5" x14ac:dyDescent="0.2">
      <c r="E1318" s="40"/>
    </row>
    <row r="1319" spans="5:5" x14ac:dyDescent="0.2">
      <c r="E1319" s="40"/>
    </row>
    <row r="1320" spans="5:5" x14ac:dyDescent="0.2">
      <c r="E1320" s="40"/>
    </row>
    <row r="1321" spans="5:5" x14ac:dyDescent="0.2">
      <c r="E1321" s="40"/>
    </row>
    <row r="1322" spans="5:5" x14ac:dyDescent="0.2">
      <c r="E1322" s="40"/>
    </row>
    <row r="1323" spans="5:5" x14ac:dyDescent="0.2">
      <c r="E1323" s="40"/>
    </row>
    <row r="1324" spans="5:5" x14ac:dyDescent="0.2">
      <c r="E1324" s="40"/>
    </row>
    <row r="1325" spans="5:5" x14ac:dyDescent="0.2">
      <c r="E1325" s="40"/>
    </row>
    <row r="1326" spans="5:5" x14ac:dyDescent="0.2">
      <c r="E1326" s="40"/>
    </row>
    <row r="1327" spans="5:5" x14ac:dyDescent="0.2">
      <c r="E1327" s="40"/>
    </row>
    <row r="1328" spans="5:5" x14ac:dyDescent="0.2">
      <c r="E1328" s="40"/>
    </row>
    <row r="1329" spans="5:5" x14ac:dyDescent="0.2">
      <c r="E1329" s="40"/>
    </row>
    <row r="1330" spans="5:5" x14ac:dyDescent="0.2">
      <c r="E1330" s="40"/>
    </row>
    <row r="1331" spans="5:5" x14ac:dyDescent="0.2">
      <c r="E1331" s="40"/>
    </row>
    <row r="1332" spans="5:5" x14ac:dyDescent="0.2">
      <c r="E1332" s="40"/>
    </row>
    <row r="1333" spans="5:5" x14ac:dyDescent="0.2">
      <c r="E1333" s="40"/>
    </row>
    <row r="1334" spans="5:5" x14ac:dyDescent="0.2">
      <c r="E1334" s="40"/>
    </row>
    <row r="1335" spans="5:5" x14ac:dyDescent="0.2">
      <c r="E1335" s="40"/>
    </row>
    <row r="1336" spans="5:5" x14ac:dyDescent="0.2">
      <c r="E1336" s="40"/>
    </row>
    <row r="1337" spans="5:5" x14ac:dyDescent="0.2">
      <c r="E1337" s="40"/>
    </row>
    <row r="1338" spans="5:5" x14ac:dyDescent="0.2">
      <c r="E1338" s="40"/>
    </row>
    <row r="1339" spans="5:5" x14ac:dyDescent="0.2">
      <c r="E1339" s="40"/>
    </row>
    <row r="1340" spans="5:5" x14ac:dyDescent="0.2">
      <c r="E1340" s="40"/>
    </row>
    <row r="1341" spans="5:5" x14ac:dyDescent="0.2">
      <c r="E1341" s="40"/>
    </row>
    <row r="1342" spans="5:5" x14ac:dyDescent="0.2">
      <c r="E1342" s="40"/>
    </row>
    <row r="1343" spans="5:5" x14ac:dyDescent="0.2">
      <c r="E1343" s="40"/>
    </row>
    <row r="1344" spans="5:5" x14ac:dyDescent="0.2">
      <c r="E1344" s="40"/>
    </row>
    <row r="1345" spans="5:5" x14ac:dyDescent="0.2">
      <c r="E1345" s="40"/>
    </row>
    <row r="1346" spans="5:5" x14ac:dyDescent="0.2">
      <c r="E1346" s="40"/>
    </row>
    <row r="1347" spans="5:5" x14ac:dyDescent="0.2">
      <c r="E1347" s="40"/>
    </row>
    <row r="1348" spans="5:5" x14ac:dyDescent="0.2">
      <c r="E1348" s="40"/>
    </row>
    <row r="1349" spans="5:5" x14ac:dyDescent="0.2">
      <c r="E1349" s="40"/>
    </row>
    <row r="1350" spans="5:5" x14ac:dyDescent="0.2">
      <c r="E1350" s="40"/>
    </row>
    <row r="1351" spans="5:5" x14ac:dyDescent="0.2">
      <c r="E1351" s="40"/>
    </row>
    <row r="1352" spans="5:5" x14ac:dyDescent="0.2">
      <c r="E1352" s="40"/>
    </row>
    <row r="1353" spans="5:5" x14ac:dyDescent="0.2">
      <c r="E1353" s="40"/>
    </row>
    <row r="1354" spans="5:5" x14ac:dyDescent="0.2">
      <c r="E1354" s="40"/>
    </row>
    <row r="1355" spans="5:5" x14ac:dyDescent="0.2">
      <c r="E1355" s="40"/>
    </row>
    <row r="1356" spans="5:5" x14ac:dyDescent="0.2">
      <c r="E1356" s="40"/>
    </row>
    <row r="1357" spans="5:5" x14ac:dyDescent="0.2">
      <c r="E1357" s="40"/>
    </row>
    <row r="1358" spans="5:5" x14ac:dyDescent="0.2">
      <c r="E1358" s="40"/>
    </row>
    <row r="1359" spans="5:5" x14ac:dyDescent="0.2">
      <c r="E1359" s="40"/>
    </row>
    <row r="1360" spans="5:5" x14ac:dyDescent="0.2">
      <c r="E1360" s="40"/>
    </row>
    <row r="1361" spans="5:5" x14ac:dyDescent="0.2">
      <c r="E1361" s="40"/>
    </row>
    <row r="1362" spans="5:5" x14ac:dyDescent="0.2">
      <c r="E1362" s="40"/>
    </row>
    <row r="1363" spans="5:5" x14ac:dyDescent="0.2">
      <c r="E1363" s="40"/>
    </row>
    <row r="1364" spans="5:5" x14ac:dyDescent="0.2">
      <c r="E1364" s="40"/>
    </row>
    <row r="1365" spans="5:5" x14ac:dyDescent="0.2">
      <c r="E1365" s="40"/>
    </row>
    <row r="1366" spans="5:5" x14ac:dyDescent="0.2">
      <c r="E1366" s="40"/>
    </row>
    <row r="1367" spans="5:5" x14ac:dyDescent="0.2">
      <c r="E1367" s="40"/>
    </row>
    <row r="1368" spans="5:5" x14ac:dyDescent="0.2">
      <c r="E1368" s="40"/>
    </row>
    <row r="1369" spans="5:5" x14ac:dyDescent="0.2">
      <c r="E1369" s="40"/>
    </row>
    <row r="1370" spans="5:5" x14ac:dyDescent="0.2">
      <c r="E1370" s="40"/>
    </row>
    <row r="1371" spans="5:5" x14ac:dyDescent="0.2">
      <c r="E1371" s="40"/>
    </row>
    <row r="1372" spans="5:5" x14ac:dyDescent="0.2">
      <c r="E1372" s="40"/>
    </row>
    <row r="1373" spans="5:5" x14ac:dyDescent="0.2">
      <c r="E1373" s="40"/>
    </row>
    <row r="1374" spans="5:5" x14ac:dyDescent="0.2">
      <c r="E1374" s="40"/>
    </row>
    <row r="1375" spans="5:5" x14ac:dyDescent="0.2">
      <c r="E1375" s="40"/>
    </row>
    <row r="1376" spans="5:5" x14ac:dyDescent="0.2">
      <c r="E1376" s="40"/>
    </row>
    <row r="1377" spans="5:5" x14ac:dyDescent="0.2">
      <c r="E1377" s="40"/>
    </row>
    <row r="1378" spans="5:5" x14ac:dyDescent="0.2">
      <c r="E1378" s="40"/>
    </row>
    <row r="1379" spans="5:5" x14ac:dyDescent="0.2">
      <c r="E1379" s="40"/>
    </row>
    <row r="1380" spans="5:5" x14ac:dyDescent="0.2">
      <c r="E1380" s="40"/>
    </row>
    <row r="1381" spans="5:5" x14ac:dyDescent="0.2">
      <c r="E1381" s="40"/>
    </row>
    <row r="1382" spans="5:5" x14ac:dyDescent="0.2">
      <c r="E1382" s="40"/>
    </row>
    <row r="1383" spans="5:5" x14ac:dyDescent="0.2">
      <c r="E1383" s="40"/>
    </row>
    <row r="1384" spans="5:5" x14ac:dyDescent="0.2">
      <c r="E1384" s="40"/>
    </row>
    <row r="1385" spans="5:5" x14ac:dyDescent="0.2">
      <c r="E1385" s="40"/>
    </row>
    <row r="1386" spans="5:5" x14ac:dyDescent="0.2">
      <c r="E1386" s="40"/>
    </row>
    <row r="1387" spans="5:5" x14ac:dyDescent="0.2">
      <c r="E1387" s="40"/>
    </row>
    <row r="1388" spans="5:5" x14ac:dyDescent="0.2">
      <c r="E1388" s="40"/>
    </row>
    <row r="1389" spans="5:5" x14ac:dyDescent="0.2">
      <c r="E1389" s="40"/>
    </row>
    <row r="1390" spans="5:5" x14ac:dyDescent="0.2">
      <c r="E1390" s="40"/>
    </row>
    <row r="1391" spans="5:5" x14ac:dyDescent="0.2">
      <c r="E1391" s="40"/>
    </row>
    <row r="1392" spans="5:5" x14ac:dyDescent="0.2">
      <c r="E1392" s="40"/>
    </row>
    <row r="1393" spans="5:5" x14ac:dyDescent="0.2">
      <c r="E1393" s="40"/>
    </row>
    <row r="1394" spans="5:5" x14ac:dyDescent="0.2">
      <c r="E1394" s="40"/>
    </row>
    <row r="1395" spans="5:5" x14ac:dyDescent="0.2">
      <c r="E1395" s="40"/>
    </row>
    <row r="1396" spans="5:5" x14ac:dyDescent="0.2">
      <c r="E1396" s="40"/>
    </row>
    <row r="1397" spans="5:5" x14ac:dyDescent="0.2">
      <c r="E1397" s="40"/>
    </row>
    <row r="1398" spans="5:5" x14ac:dyDescent="0.2">
      <c r="E1398" s="40"/>
    </row>
    <row r="1399" spans="5:5" x14ac:dyDescent="0.2">
      <c r="E1399" s="40"/>
    </row>
    <row r="1400" spans="5:5" x14ac:dyDescent="0.2">
      <c r="E1400" s="40"/>
    </row>
    <row r="1401" spans="5:5" x14ac:dyDescent="0.2">
      <c r="E1401" s="40"/>
    </row>
    <row r="1402" spans="5:5" x14ac:dyDescent="0.2">
      <c r="E1402" s="40"/>
    </row>
    <row r="1403" spans="5:5" x14ac:dyDescent="0.2">
      <c r="E1403" s="40"/>
    </row>
    <row r="1404" spans="5:5" x14ac:dyDescent="0.2">
      <c r="E1404" s="40"/>
    </row>
    <row r="1405" spans="5:5" x14ac:dyDescent="0.2">
      <c r="E1405" s="40"/>
    </row>
    <row r="1406" spans="5:5" x14ac:dyDescent="0.2">
      <c r="E1406" s="40"/>
    </row>
    <row r="1407" spans="5:5" x14ac:dyDescent="0.2">
      <c r="E1407" s="40"/>
    </row>
    <row r="1408" spans="5:5" x14ac:dyDescent="0.2">
      <c r="E1408" s="40"/>
    </row>
    <row r="1409" spans="5:5" x14ac:dyDescent="0.2">
      <c r="E1409" s="40"/>
    </row>
    <row r="1410" spans="5:5" x14ac:dyDescent="0.2">
      <c r="E1410" s="40"/>
    </row>
    <row r="1411" spans="5:5" x14ac:dyDescent="0.2">
      <c r="E1411" s="40"/>
    </row>
    <row r="1412" spans="5:5" x14ac:dyDescent="0.2">
      <c r="E1412" s="40"/>
    </row>
    <row r="1413" spans="5:5" x14ac:dyDescent="0.2">
      <c r="E1413" s="40"/>
    </row>
    <row r="1414" spans="5:5" x14ac:dyDescent="0.2">
      <c r="E1414" s="40"/>
    </row>
    <row r="1415" spans="5:5" x14ac:dyDescent="0.2">
      <c r="E1415" s="40"/>
    </row>
    <row r="1416" spans="5:5" x14ac:dyDescent="0.2">
      <c r="E1416" s="40"/>
    </row>
    <row r="1417" spans="5:5" x14ac:dyDescent="0.2">
      <c r="E1417" s="40"/>
    </row>
    <row r="1418" spans="5:5" x14ac:dyDescent="0.2">
      <c r="E1418" s="40"/>
    </row>
    <row r="1419" spans="5:5" x14ac:dyDescent="0.2">
      <c r="E1419" s="40"/>
    </row>
    <row r="1420" spans="5:5" x14ac:dyDescent="0.2">
      <c r="E1420" s="40"/>
    </row>
    <row r="1421" spans="5:5" x14ac:dyDescent="0.2">
      <c r="E1421" s="40"/>
    </row>
    <row r="1422" spans="5:5" x14ac:dyDescent="0.2">
      <c r="E1422" s="40"/>
    </row>
    <row r="1423" spans="5:5" x14ac:dyDescent="0.2">
      <c r="E1423" s="40"/>
    </row>
    <row r="1424" spans="5:5" x14ac:dyDescent="0.2">
      <c r="E1424" s="40"/>
    </row>
    <row r="1425" spans="5:5" x14ac:dyDescent="0.2">
      <c r="E1425" s="40"/>
    </row>
    <row r="1426" spans="5:5" x14ac:dyDescent="0.2">
      <c r="E1426" s="40"/>
    </row>
    <row r="1427" spans="5:5" x14ac:dyDescent="0.2">
      <c r="E1427" s="40"/>
    </row>
    <row r="1428" spans="5:5" x14ac:dyDescent="0.2">
      <c r="E1428" s="40"/>
    </row>
    <row r="1429" spans="5:5" x14ac:dyDescent="0.2">
      <c r="E1429" s="40"/>
    </row>
    <row r="1430" spans="5:5" x14ac:dyDescent="0.2">
      <c r="E1430" s="40"/>
    </row>
    <row r="1431" spans="5:5" x14ac:dyDescent="0.2">
      <c r="E1431" s="40"/>
    </row>
    <row r="1432" spans="5:5" x14ac:dyDescent="0.2">
      <c r="E1432" s="40"/>
    </row>
    <row r="1433" spans="5:5" x14ac:dyDescent="0.2">
      <c r="E1433" s="40"/>
    </row>
    <row r="1434" spans="5:5" x14ac:dyDescent="0.2">
      <c r="E1434" s="40"/>
    </row>
    <row r="1435" spans="5:5" x14ac:dyDescent="0.2">
      <c r="E1435" s="40"/>
    </row>
    <row r="1436" spans="5:5" x14ac:dyDescent="0.2">
      <c r="E1436" s="40"/>
    </row>
    <row r="1437" spans="5:5" x14ac:dyDescent="0.2">
      <c r="E1437" s="40"/>
    </row>
    <row r="1438" spans="5:5" x14ac:dyDescent="0.2">
      <c r="E1438" s="40"/>
    </row>
    <row r="1439" spans="5:5" x14ac:dyDescent="0.2">
      <c r="E1439" s="40"/>
    </row>
    <row r="1440" spans="5:5" x14ac:dyDescent="0.2">
      <c r="E1440" s="40"/>
    </row>
    <row r="1441" spans="5:5" x14ac:dyDescent="0.2">
      <c r="E1441" s="40"/>
    </row>
    <row r="1442" spans="5:5" x14ac:dyDescent="0.2">
      <c r="E1442" s="40"/>
    </row>
    <row r="1443" spans="5:5" x14ac:dyDescent="0.2">
      <c r="E1443" s="40"/>
    </row>
    <row r="1444" spans="5:5" x14ac:dyDescent="0.2">
      <c r="E1444" s="40"/>
    </row>
    <row r="1445" spans="5:5" x14ac:dyDescent="0.2">
      <c r="E1445" s="40"/>
    </row>
    <row r="1446" spans="5:5" x14ac:dyDescent="0.2">
      <c r="E1446" s="40"/>
    </row>
    <row r="1447" spans="5:5" x14ac:dyDescent="0.2">
      <c r="E1447" s="40"/>
    </row>
    <row r="1448" spans="5:5" x14ac:dyDescent="0.2">
      <c r="E1448" s="40"/>
    </row>
    <row r="1449" spans="5:5" x14ac:dyDescent="0.2">
      <c r="E1449" s="40"/>
    </row>
    <row r="1450" spans="5:5" x14ac:dyDescent="0.2">
      <c r="E1450" s="40"/>
    </row>
    <row r="1451" spans="5:5" x14ac:dyDescent="0.2">
      <c r="E1451" s="40"/>
    </row>
    <row r="1452" spans="5:5" x14ac:dyDescent="0.2">
      <c r="E1452" s="40"/>
    </row>
    <row r="1453" spans="5:5" x14ac:dyDescent="0.2">
      <c r="E1453" s="40"/>
    </row>
    <row r="1454" spans="5:5" x14ac:dyDescent="0.2">
      <c r="E1454" s="40"/>
    </row>
    <row r="1455" spans="5:5" x14ac:dyDescent="0.2">
      <c r="E1455" s="40"/>
    </row>
    <row r="1456" spans="5:5" x14ac:dyDescent="0.2">
      <c r="E1456" s="40"/>
    </row>
    <row r="1457" spans="5:5" x14ac:dyDescent="0.2">
      <c r="E1457" s="40"/>
    </row>
    <row r="1458" spans="5:5" x14ac:dyDescent="0.2">
      <c r="E1458" s="40"/>
    </row>
    <row r="1459" spans="5:5" x14ac:dyDescent="0.2">
      <c r="E1459" s="40"/>
    </row>
    <row r="1460" spans="5:5" x14ac:dyDescent="0.2">
      <c r="E1460" s="40"/>
    </row>
    <row r="1461" spans="5:5" x14ac:dyDescent="0.2">
      <c r="E1461" s="40"/>
    </row>
    <row r="1462" spans="5:5" x14ac:dyDescent="0.2">
      <c r="E1462" s="40"/>
    </row>
    <row r="1463" spans="5:5" x14ac:dyDescent="0.2">
      <c r="E1463" s="40"/>
    </row>
    <row r="1464" spans="5:5" x14ac:dyDescent="0.2">
      <c r="E1464" s="40"/>
    </row>
    <row r="1465" spans="5:5" x14ac:dyDescent="0.2">
      <c r="E1465" s="40"/>
    </row>
    <row r="1466" spans="5:5" x14ac:dyDescent="0.2">
      <c r="E1466" s="40"/>
    </row>
    <row r="1467" spans="5:5" x14ac:dyDescent="0.2">
      <c r="E1467" s="40"/>
    </row>
    <row r="1468" spans="5:5" x14ac:dyDescent="0.2">
      <c r="E1468" s="40"/>
    </row>
    <row r="1469" spans="5:5" x14ac:dyDescent="0.2">
      <c r="E1469" s="40"/>
    </row>
    <row r="1470" spans="5:5" x14ac:dyDescent="0.2">
      <c r="E1470" s="40"/>
    </row>
    <row r="1471" spans="5:5" x14ac:dyDescent="0.2">
      <c r="E1471" s="40"/>
    </row>
    <row r="1472" spans="5:5" x14ac:dyDescent="0.2">
      <c r="E1472" s="40"/>
    </row>
    <row r="1473" spans="5:5" x14ac:dyDescent="0.2">
      <c r="E1473" s="40"/>
    </row>
    <row r="1474" spans="5:5" x14ac:dyDescent="0.2">
      <c r="E1474" s="40"/>
    </row>
    <row r="1475" spans="5:5" x14ac:dyDescent="0.2">
      <c r="E1475" s="40"/>
    </row>
    <row r="1476" spans="5:5" x14ac:dyDescent="0.2">
      <c r="E1476" s="40"/>
    </row>
    <row r="1477" spans="5:5" x14ac:dyDescent="0.2">
      <c r="E1477" s="40"/>
    </row>
    <row r="1478" spans="5:5" x14ac:dyDescent="0.2">
      <c r="E1478" s="40"/>
    </row>
    <row r="1479" spans="5:5" x14ac:dyDescent="0.2">
      <c r="E1479" s="40"/>
    </row>
    <row r="1480" spans="5:5" x14ac:dyDescent="0.2">
      <c r="E1480" s="40"/>
    </row>
    <row r="1481" spans="5:5" x14ac:dyDescent="0.2">
      <c r="E1481" s="40"/>
    </row>
    <row r="1482" spans="5:5" x14ac:dyDescent="0.2">
      <c r="E1482" s="40"/>
    </row>
    <row r="1483" spans="5:5" x14ac:dyDescent="0.2">
      <c r="E1483" s="40"/>
    </row>
    <row r="1484" spans="5:5" x14ac:dyDescent="0.2">
      <c r="E1484" s="40"/>
    </row>
    <row r="1485" spans="5:5" x14ac:dyDescent="0.2">
      <c r="E1485" s="40"/>
    </row>
    <row r="1486" spans="5:5" x14ac:dyDescent="0.2">
      <c r="E1486" s="40"/>
    </row>
    <row r="1487" spans="5:5" x14ac:dyDescent="0.2">
      <c r="E1487" s="40"/>
    </row>
    <row r="1488" spans="5:5" x14ac:dyDescent="0.2">
      <c r="E1488" s="40"/>
    </row>
    <row r="1489" spans="5:5" x14ac:dyDescent="0.2">
      <c r="E1489" s="40"/>
    </row>
    <row r="1490" spans="5:5" x14ac:dyDescent="0.2">
      <c r="E1490" s="40"/>
    </row>
    <row r="1491" spans="5:5" x14ac:dyDescent="0.2">
      <c r="E1491" s="40"/>
    </row>
    <row r="1492" spans="5:5" x14ac:dyDescent="0.2">
      <c r="E1492" s="40"/>
    </row>
    <row r="1493" spans="5:5" x14ac:dyDescent="0.2">
      <c r="E1493" s="40"/>
    </row>
    <row r="1494" spans="5:5" x14ac:dyDescent="0.2">
      <c r="E1494" s="40"/>
    </row>
    <row r="1495" spans="5:5" x14ac:dyDescent="0.2">
      <c r="E1495" s="40"/>
    </row>
    <row r="1496" spans="5:5" x14ac:dyDescent="0.2">
      <c r="E1496" s="40"/>
    </row>
    <row r="1497" spans="5:5" x14ac:dyDescent="0.2">
      <c r="E1497" s="40"/>
    </row>
    <row r="1498" spans="5:5" x14ac:dyDescent="0.2">
      <c r="E1498" s="40"/>
    </row>
    <row r="1499" spans="5:5" x14ac:dyDescent="0.2">
      <c r="E1499" s="40"/>
    </row>
    <row r="1500" spans="5:5" x14ac:dyDescent="0.2">
      <c r="E1500" s="40"/>
    </row>
    <row r="1501" spans="5:5" x14ac:dyDescent="0.2">
      <c r="E1501" s="40"/>
    </row>
    <row r="1502" spans="5:5" x14ac:dyDescent="0.2">
      <c r="E1502" s="40"/>
    </row>
    <row r="1503" spans="5:5" x14ac:dyDescent="0.2">
      <c r="E1503" s="40"/>
    </row>
    <row r="1504" spans="5:5" x14ac:dyDescent="0.2">
      <c r="E1504" s="40"/>
    </row>
    <row r="1505" spans="5:5" x14ac:dyDescent="0.2">
      <c r="E1505" s="40"/>
    </row>
    <row r="1506" spans="5:5" x14ac:dyDescent="0.2">
      <c r="E1506" s="40"/>
    </row>
    <row r="1507" spans="5:5" x14ac:dyDescent="0.2">
      <c r="E1507" s="40"/>
    </row>
    <row r="1508" spans="5:5" x14ac:dyDescent="0.2">
      <c r="E1508" s="40"/>
    </row>
    <row r="1509" spans="5:5" x14ac:dyDescent="0.2">
      <c r="E1509" s="40"/>
    </row>
    <row r="1510" spans="5:5" x14ac:dyDescent="0.2">
      <c r="E1510" s="40"/>
    </row>
    <row r="1511" spans="5:5" x14ac:dyDescent="0.2">
      <c r="E1511" s="40"/>
    </row>
    <row r="1512" spans="5:5" x14ac:dyDescent="0.2">
      <c r="E1512" s="40"/>
    </row>
    <row r="1513" spans="5:5" x14ac:dyDescent="0.2">
      <c r="E1513" s="40"/>
    </row>
    <row r="1514" spans="5:5" x14ac:dyDescent="0.2">
      <c r="E1514" s="40"/>
    </row>
    <row r="1515" spans="5:5" x14ac:dyDescent="0.2">
      <c r="E1515" s="40"/>
    </row>
    <row r="1516" spans="5:5" x14ac:dyDescent="0.2">
      <c r="E1516" s="40"/>
    </row>
    <row r="1517" spans="5:5" x14ac:dyDescent="0.2">
      <c r="E1517" s="40"/>
    </row>
    <row r="1518" spans="5:5" x14ac:dyDescent="0.2">
      <c r="E1518" s="40"/>
    </row>
    <row r="1519" spans="5:5" x14ac:dyDescent="0.2">
      <c r="E1519" s="40"/>
    </row>
    <row r="1520" spans="5:5" x14ac:dyDescent="0.2">
      <c r="E1520" s="40"/>
    </row>
    <row r="1521" spans="5:5" x14ac:dyDescent="0.2">
      <c r="E1521" s="40"/>
    </row>
    <row r="1522" spans="5:5" x14ac:dyDescent="0.2">
      <c r="E1522" s="40"/>
    </row>
    <row r="1523" spans="5:5" x14ac:dyDescent="0.2">
      <c r="E1523" s="40"/>
    </row>
    <row r="1524" spans="5:5" x14ac:dyDescent="0.2">
      <c r="E1524" s="40"/>
    </row>
    <row r="1525" spans="5:5" x14ac:dyDescent="0.2">
      <c r="E1525" s="40"/>
    </row>
    <row r="1526" spans="5:5" x14ac:dyDescent="0.2">
      <c r="E1526" s="40"/>
    </row>
    <row r="1527" spans="5:5" x14ac:dyDescent="0.2">
      <c r="E1527" s="40"/>
    </row>
    <row r="1528" spans="5:5" x14ac:dyDescent="0.2">
      <c r="E1528" s="40"/>
    </row>
    <row r="1529" spans="5:5" x14ac:dyDescent="0.2">
      <c r="E1529" s="40"/>
    </row>
    <row r="1530" spans="5:5" x14ac:dyDescent="0.2">
      <c r="E1530" s="40"/>
    </row>
    <row r="1531" spans="5:5" x14ac:dyDescent="0.2">
      <c r="E1531" s="40"/>
    </row>
    <row r="1532" spans="5:5" x14ac:dyDescent="0.2">
      <c r="E1532" s="40"/>
    </row>
    <row r="1533" spans="5:5" x14ac:dyDescent="0.2">
      <c r="E1533" s="40"/>
    </row>
    <row r="1534" spans="5:5" x14ac:dyDescent="0.2">
      <c r="E1534" s="40"/>
    </row>
    <row r="1535" spans="5:5" x14ac:dyDescent="0.2">
      <c r="E1535" s="40"/>
    </row>
    <row r="1536" spans="5:5" x14ac:dyDescent="0.2">
      <c r="E1536" s="40"/>
    </row>
    <row r="1537" spans="5:5" x14ac:dyDescent="0.2">
      <c r="E1537" s="40"/>
    </row>
    <row r="1538" spans="5:5" x14ac:dyDescent="0.2">
      <c r="E1538" s="40"/>
    </row>
    <row r="1539" spans="5:5" x14ac:dyDescent="0.2">
      <c r="E1539" s="40"/>
    </row>
    <row r="1540" spans="5:5" x14ac:dyDescent="0.2">
      <c r="E1540" s="40"/>
    </row>
    <row r="1541" spans="5:5" x14ac:dyDescent="0.2">
      <c r="E1541" s="40"/>
    </row>
    <row r="1542" spans="5:5" x14ac:dyDescent="0.2">
      <c r="E1542" s="40"/>
    </row>
    <row r="1543" spans="5:5" x14ac:dyDescent="0.2">
      <c r="E1543" s="40"/>
    </row>
    <row r="1544" spans="5:5" x14ac:dyDescent="0.2">
      <c r="E1544" s="40"/>
    </row>
    <row r="1545" spans="5:5" x14ac:dyDescent="0.2">
      <c r="E1545" s="40"/>
    </row>
    <row r="1546" spans="5:5" x14ac:dyDescent="0.2">
      <c r="E1546" s="40"/>
    </row>
    <row r="1547" spans="5:5" x14ac:dyDescent="0.2">
      <c r="E1547" s="40"/>
    </row>
    <row r="1548" spans="5:5" x14ac:dyDescent="0.2">
      <c r="E1548" s="40"/>
    </row>
    <row r="1549" spans="5:5" x14ac:dyDescent="0.2">
      <c r="E1549" s="40"/>
    </row>
    <row r="1550" spans="5:5" x14ac:dyDescent="0.2">
      <c r="E1550" s="40"/>
    </row>
    <row r="1551" spans="5:5" x14ac:dyDescent="0.2">
      <c r="E1551" s="40"/>
    </row>
    <row r="1552" spans="5:5" x14ac:dyDescent="0.2">
      <c r="E1552" s="40"/>
    </row>
    <row r="1553" spans="5:5" x14ac:dyDescent="0.2">
      <c r="E1553" s="40"/>
    </row>
    <row r="1554" spans="5:5" x14ac:dyDescent="0.2">
      <c r="E1554" s="40"/>
    </row>
    <row r="1555" spans="5:5" x14ac:dyDescent="0.2">
      <c r="E1555" s="40"/>
    </row>
    <row r="1556" spans="5:5" x14ac:dyDescent="0.2">
      <c r="E1556" s="40"/>
    </row>
    <row r="1557" spans="5:5" x14ac:dyDescent="0.2">
      <c r="E1557" s="40"/>
    </row>
    <row r="1558" spans="5:5" x14ac:dyDescent="0.2">
      <c r="E1558" s="40"/>
    </row>
    <row r="1559" spans="5:5" x14ac:dyDescent="0.2">
      <c r="E1559" s="40"/>
    </row>
    <row r="1560" spans="5:5" x14ac:dyDescent="0.2">
      <c r="E1560" s="40"/>
    </row>
    <row r="1561" spans="5:5" x14ac:dyDescent="0.2">
      <c r="E1561" s="40"/>
    </row>
    <row r="1562" spans="5:5" x14ac:dyDescent="0.2">
      <c r="E1562" s="40"/>
    </row>
    <row r="1563" spans="5:5" x14ac:dyDescent="0.2">
      <c r="E1563" s="40"/>
    </row>
    <row r="1564" spans="5:5" x14ac:dyDescent="0.2">
      <c r="E1564" s="40"/>
    </row>
    <row r="1565" spans="5:5" x14ac:dyDescent="0.2">
      <c r="E1565" s="40"/>
    </row>
    <row r="1566" spans="5:5" x14ac:dyDescent="0.2">
      <c r="E1566" s="40"/>
    </row>
    <row r="1567" spans="5:5" x14ac:dyDescent="0.2">
      <c r="E1567" s="40"/>
    </row>
    <row r="1568" spans="5:5" x14ac:dyDescent="0.2">
      <c r="E1568" s="40"/>
    </row>
    <row r="1569" spans="5:5" x14ac:dyDescent="0.2">
      <c r="E1569" s="40"/>
    </row>
    <row r="1570" spans="5:5" x14ac:dyDescent="0.2">
      <c r="E1570" s="40"/>
    </row>
    <row r="1571" spans="5:5" x14ac:dyDescent="0.2">
      <c r="E1571" s="40"/>
    </row>
    <row r="1572" spans="5:5" x14ac:dyDescent="0.2">
      <c r="E1572" s="40"/>
    </row>
    <row r="1573" spans="5:5" x14ac:dyDescent="0.2">
      <c r="E1573" s="40"/>
    </row>
    <row r="1574" spans="5:5" x14ac:dyDescent="0.2">
      <c r="E1574" s="40"/>
    </row>
    <row r="1575" spans="5:5" x14ac:dyDescent="0.2">
      <c r="E1575" s="40"/>
    </row>
    <row r="1576" spans="5:5" x14ac:dyDescent="0.2">
      <c r="E1576" s="40"/>
    </row>
    <row r="1577" spans="5:5" x14ac:dyDescent="0.2">
      <c r="E1577" s="40"/>
    </row>
    <row r="1578" spans="5:5" x14ac:dyDescent="0.2">
      <c r="E1578" s="40"/>
    </row>
    <row r="1579" spans="5:5" x14ac:dyDescent="0.2">
      <c r="E1579" s="40"/>
    </row>
    <row r="1580" spans="5:5" x14ac:dyDescent="0.2">
      <c r="E1580" s="40"/>
    </row>
    <row r="1581" spans="5:5" x14ac:dyDescent="0.2">
      <c r="E1581" s="40"/>
    </row>
    <row r="1582" spans="5:5" x14ac:dyDescent="0.2">
      <c r="E1582" s="40"/>
    </row>
    <row r="1583" spans="5:5" x14ac:dyDescent="0.2">
      <c r="E1583" s="40"/>
    </row>
    <row r="1584" spans="5:5" x14ac:dyDescent="0.2">
      <c r="E1584" s="40"/>
    </row>
    <row r="1585" spans="5:5" x14ac:dyDescent="0.2">
      <c r="E1585" s="40"/>
    </row>
    <row r="1586" spans="5:5" x14ac:dyDescent="0.2">
      <c r="E1586" s="40"/>
    </row>
    <row r="1587" spans="5:5" x14ac:dyDescent="0.2">
      <c r="E1587" s="40"/>
    </row>
    <row r="1588" spans="5:5" x14ac:dyDescent="0.2">
      <c r="E1588" s="40"/>
    </row>
    <row r="1589" spans="5:5" x14ac:dyDescent="0.2">
      <c r="E1589" s="40"/>
    </row>
    <row r="1590" spans="5:5" x14ac:dyDescent="0.2">
      <c r="E1590" s="40"/>
    </row>
    <row r="1591" spans="5:5" x14ac:dyDescent="0.2">
      <c r="E1591" s="40"/>
    </row>
    <row r="1592" spans="5:5" x14ac:dyDescent="0.2">
      <c r="E1592" s="40"/>
    </row>
    <row r="1593" spans="5:5" x14ac:dyDescent="0.2">
      <c r="E1593" s="40"/>
    </row>
    <row r="1594" spans="5:5" x14ac:dyDescent="0.2">
      <c r="E1594" s="40"/>
    </row>
    <row r="1595" spans="5:5" x14ac:dyDescent="0.2">
      <c r="E1595" s="40"/>
    </row>
    <row r="1596" spans="5:5" x14ac:dyDescent="0.2">
      <c r="E1596" s="40"/>
    </row>
    <row r="1597" spans="5:5" x14ac:dyDescent="0.2">
      <c r="E1597" s="40"/>
    </row>
    <row r="1598" spans="5:5" x14ac:dyDescent="0.2">
      <c r="E1598" s="40"/>
    </row>
    <row r="1599" spans="5:5" x14ac:dyDescent="0.2">
      <c r="E1599" s="40"/>
    </row>
    <row r="1600" spans="5:5" x14ac:dyDescent="0.2">
      <c r="E1600" s="40"/>
    </row>
    <row r="1601" spans="5:5" x14ac:dyDescent="0.2">
      <c r="E1601" s="40"/>
    </row>
    <row r="1602" spans="5:5" x14ac:dyDescent="0.2">
      <c r="E1602" s="40"/>
    </row>
    <row r="1603" spans="5:5" x14ac:dyDescent="0.2">
      <c r="E1603" s="40"/>
    </row>
    <row r="1604" spans="5:5" x14ac:dyDescent="0.2">
      <c r="E1604" s="40"/>
    </row>
    <row r="1605" spans="5:5" x14ac:dyDescent="0.2">
      <c r="E1605" s="40"/>
    </row>
    <row r="1606" spans="5:5" x14ac:dyDescent="0.2">
      <c r="E1606" s="40"/>
    </row>
    <row r="1607" spans="5:5" x14ac:dyDescent="0.2">
      <c r="E1607" s="40"/>
    </row>
    <row r="1608" spans="5:5" x14ac:dyDescent="0.2">
      <c r="E1608" s="40"/>
    </row>
    <row r="1609" spans="5:5" x14ac:dyDescent="0.2">
      <c r="E1609" s="40"/>
    </row>
    <row r="1610" spans="5:5" x14ac:dyDescent="0.2">
      <c r="E1610" s="40"/>
    </row>
    <row r="1611" spans="5:5" x14ac:dyDescent="0.2">
      <c r="E1611" s="40"/>
    </row>
    <row r="1612" spans="5:5" x14ac:dyDescent="0.2">
      <c r="E1612" s="40"/>
    </row>
    <row r="1613" spans="5:5" x14ac:dyDescent="0.2">
      <c r="E1613" s="40"/>
    </row>
    <row r="1614" spans="5:5" x14ac:dyDescent="0.2">
      <c r="E1614" s="40"/>
    </row>
    <row r="1615" spans="5:5" x14ac:dyDescent="0.2">
      <c r="E1615" s="40"/>
    </row>
    <row r="1616" spans="5:5" x14ac:dyDescent="0.2">
      <c r="E1616" s="40"/>
    </row>
    <row r="1617" spans="5:5" x14ac:dyDescent="0.2">
      <c r="E1617" s="40"/>
    </row>
    <row r="1618" spans="5:5" x14ac:dyDescent="0.2">
      <c r="E1618" s="40"/>
    </row>
    <row r="1619" spans="5:5" x14ac:dyDescent="0.2">
      <c r="E1619" s="40"/>
    </row>
    <row r="1620" spans="5:5" x14ac:dyDescent="0.2">
      <c r="E1620" s="40"/>
    </row>
    <row r="1621" spans="5:5" x14ac:dyDescent="0.2">
      <c r="E1621" s="40"/>
    </row>
    <row r="1622" spans="5:5" x14ac:dyDescent="0.2">
      <c r="E1622" s="40"/>
    </row>
    <row r="1623" spans="5:5" x14ac:dyDescent="0.2">
      <c r="E1623" s="40"/>
    </row>
    <row r="1624" spans="5:5" x14ac:dyDescent="0.2">
      <c r="E1624" s="40"/>
    </row>
    <row r="1625" spans="5:5" x14ac:dyDescent="0.2">
      <c r="E1625" s="40"/>
    </row>
    <row r="1626" spans="5:5" x14ac:dyDescent="0.2">
      <c r="E1626" s="40"/>
    </row>
    <row r="1627" spans="5:5" x14ac:dyDescent="0.2">
      <c r="E1627" s="40"/>
    </row>
    <row r="1628" spans="5:5" x14ac:dyDescent="0.2">
      <c r="E1628" s="40"/>
    </row>
    <row r="1629" spans="5:5" x14ac:dyDescent="0.2">
      <c r="E1629" s="40"/>
    </row>
    <row r="1630" spans="5:5" x14ac:dyDescent="0.2">
      <c r="E1630" s="40"/>
    </row>
    <row r="1631" spans="5:5" x14ac:dyDescent="0.2">
      <c r="E1631" s="40"/>
    </row>
    <row r="1632" spans="5:5" x14ac:dyDescent="0.2">
      <c r="E1632" s="40"/>
    </row>
    <row r="1633" spans="5:5" x14ac:dyDescent="0.2">
      <c r="E1633" s="40"/>
    </row>
    <row r="1634" spans="5:5" x14ac:dyDescent="0.2">
      <c r="E1634" s="40"/>
    </row>
    <row r="1635" spans="5:5" x14ac:dyDescent="0.2">
      <c r="E1635" s="40"/>
    </row>
    <row r="1636" spans="5:5" x14ac:dyDescent="0.2">
      <c r="E1636" s="40"/>
    </row>
    <row r="1637" spans="5:5" x14ac:dyDescent="0.2">
      <c r="E1637" s="40"/>
    </row>
    <row r="1638" spans="5:5" x14ac:dyDescent="0.2">
      <c r="E1638" s="40"/>
    </row>
    <row r="1639" spans="5:5" x14ac:dyDescent="0.2">
      <c r="E1639" s="40"/>
    </row>
    <row r="1640" spans="5:5" x14ac:dyDescent="0.2">
      <c r="E1640" s="40"/>
    </row>
    <row r="1641" spans="5:5" x14ac:dyDescent="0.2">
      <c r="E1641" s="40"/>
    </row>
    <row r="1642" spans="5:5" x14ac:dyDescent="0.2">
      <c r="E1642" s="40"/>
    </row>
    <row r="1643" spans="5:5" x14ac:dyDescent="0.2">
      <c r="E1643" s="40"/>
    </row>
    <row r="1644" spans="5:5" x14ac:dyDescent="0.2">
      <c r="E1644" s="40"/>
    </row>
    <row r="1645" spans="5:5" x14ac:dyDescent="0.2">
      <c r="E1645" s="40"/>
    </row>
    <row r="1646" spans="5:5" x14ac:dyDescent="0.2">
      <c r="E1646" s="40"/>
    </row>
    <row r="1647" spans="5:5" x14ac:dyDescent="0.2">
      <c r="E1647" s="40"/>
    </row>
    <row r="1648" spans="5:5" x14ac:dyDescent="0.2">
      <c r="E1648" s="40"/>
    </row>
    <row r="1649" spans="5:5" x14ac:dyDescent="0.2">
      <c r="E1649" s="40"/>
    </row>
    <row r="1650" spans="5:5" x14ac:dyDescent="0.2">
      <c r="E1650" s="40"/>
    </row>
    <row r="1651" spans="5:5" x14ac:dyDescent="0.2">
      <c r="E1651" s="40"/>
    </row>
    <row r="1652" spans="5:5" x14ac:dyDescent="0.2">
      <c r="E1652" s="40"/>
    </row>
    <row r="1653" spans="5:5" x14ac:dyDescent="0.2">
      <c r="E1653" s="40"/>
    </row>
    <row r="1654" spans="5:5" x14ac:dyDescent="0.2">
      <c r="E1654" s="40"/>
    </row>
    <row r="1655" spans="5:5" x14ac:dyDescent="0.2">
      <c r="E1655" s="40"/>
    </row>
    <row r="1656" spans="5:5" x14ac:dyDescent="0.2">
      <c r="E1656" s="40"/>
    </row>
    <row r="1657" spans="5:5" x14ac:dyDescent="0.2">
      <c r="E1657" s="40"/>
    </row>
    <row r="1658" spans="5:5" x14ac:dyDescent="0.2">
      <c r="E1658" s="40"/>
    </row>
    <row r="1659" spans="5:5" x14ac:dyDescent="0.2">
      <c r="E1659" s="40"/>
    </row>
    <row r="1660" spans="5:5" x14ac:dyDescent="0.2">
      <c r="E1660" s="40"/>
    </row>
    <row r="1661" spans="5:5" x14ac:dyDescent="0.2">
      <c r="E1661" s="40"/>
    </row>
    <row r="1662" spans="5:5" x14ac:dyDescent="0.2">
      <c r="E1662" s="40"/>
    </row>
    <row r="1663" spans="5:5" x14ac:dyDescent="0.2">
      <c r="E1663" s="40"/>
    </row>
    <row r="1664" spans="5:5" x14ac:dyDescent="0.2">
      <c r="E1664" s="40"/>
    </row>
    <row r="1665" spans="5:5" x14ac:dyDescent="0.2">
      <c r="E1665" s="40"/>
    </row>
    <row r="1666" spans="5:5" x14ac:dyDescent="0.2">
      <c r="E1666" s="40"/>
    </row>
    <row r="1667" spans="5:5" x14ac:dyDescent="0.2">
      <c r="E1667" s="40"/>
    </row>
    <row r="1668" spans="5:5" x14ac:dyDescent="0.2">
      <c r="E1668" s="40"/>
    </row>
    <row r="1669" spans="5:5" x14ac:dyDescent="0.2">
      <c r="E1669" s="40"/>
    </row>
    <row r="1670" spans="5:5" x14ac:dyDescent="0.2">
      <c r="E1670" s="40"/>
    </row>
    <row r="1671" spans="5:5" x14ac:dyDescent="0.2">
      <c r="E1671" s="40"/>
    </row>
    <row r="1672" spans="5:5" x14ac:dyDescent="0.2">
      <c r="E1672" s="40"/>
    </row>
    <row r="1673" spans="5:5" x14ac:dyDescent="0.2">
      <c r="E1673" s="40"/>
    </row>
    <row r="1674" spans="5:5" x14ac:dyDescent="0.2">
      <c r="E1674" s="40"/>
    </row>
    <row r="1675" spans="5:5" x14ac:dyDescent="0.2">
      <c r="E1675" s="40"/>
    </row>
    <row r="1676" spans="5:5" x14ac:dyDescent="0.2">
      <c r="E1676" s="40"/>
    </row>
    <row r="1677" spans="5:5" x14ac:dyDescent="0.2">
      <c r="E1677" s="40"/>
    </row>
    <row r="1678" spans="5:5" x14ac:dyDescent="0.2">
      <c r="E1678" s="40"/>
    </row>
    <row r="1679" spans="5:5" x14ac:dyDescent="0.2">
      <c r="E1679" s="40"/>
    </row>
    <row r="1680" spans="5:5" x14ac:dyDescent="0.2">
      <c r="E1680" s="40"/>
    </row>
    <row r="1681" spans="5:5" x14ac:dyDescent="0.2">
      <c r="E1681" s="40"/>
    </row>
    <row r="1682" spans="5:5" x14ac:dyDescent="0.2">
      <c r="E1682" s="40"/>
    </row>
    <row r="1683" spans="5:5" x14ac:dyDescent="0.2">
      <c r="E1683" s="40"/>
    </row>
    <row r="1684" spans="5:5" x14ac:dyDescent="0.2">
      <c r="E1684" s="40"/>
    </row>
    <row r="1685" spans="5:5" x14ac:dyDescent="0.2">
      <c r="E1685" s="40"/>
    </row>
    <row r="1686" spans="5:5" x14ac:dyDescent="0.2">
      <c r="E1686" s="40"/>
    </row>
    <row r="1687" spans="5:5" x14ac:dyDescent="0.2">
      <c r="E1687" s="40"/>
    </row>
    <row r="1688" spans="5:5" x14ac:dyDescent="0.2">
      <c r="E1688" s="40"/>
    </row>
    <row r="1689" spans="5:5" x14ac:dyDescent="0.2">
      <c r="E1689" s="40"/>
    </row>
    <row r="1690" spans="5:5" x14ac:dyDescent="0.2">
      <c r="E1690" s="40"/>
    </row>
    <row r="1691" spans="5:5" x14ac:dyDescent="0.2">
      <c r="E1691" s="40"/>
    </row>
    <row r="1692" spans="5:5" x14ac:dyDescent="0.2">
      <c r="E1692" s="40"/>
    </row>
    <row r="1693" spans="5:5" x14ac:dyDescent="0.2">
      <c r="E1693" s="40"/>
    </row>
    <row r="1694" spans="5:5" x14ac:dyDescent="0.2">
      <c r="E1694" s="40"/>
    </row>
    <row r="1695" spans="5:5" x14ac:dyDescent="0.2">
      <c r="E1695" s="40"/>
    </row>
    <row r="1696" spans="5:5" x14ac:dyDescent="0.2">
      <c r="E1696" s="40"/>
    </row>
    <row r="1697" spans="5:5" x14ac:dyDescent="0.2">
      <c r="E1697" s="40"/>
    </row>
    <row r="1698" spans="5:5" x14ac:dyDescent="0.2">
      <c r="E1698" s="40"/>
    </row>
    <row r="1699" spans="5:5" x14ac:dyDescent="0.2">
      <c r="E1699" s="40"/>
    </row>
    <row r="1700" spans="5:5" x14ac:dyDescent="0.2">
      <c r="E1700" s="40"/>
    </row>
    <row r="1701" spans="5:5" x14ac:dyDescent="0.2">
      <c r="E1701" s="40"/>
    </row>
    <row r="1702" spans="5:5" x14ac:dyDescent="0.2">
      <c r="E1702" s="40"/>
    </row>
    <row r="1703" spans="5:5" x14ac:dyDescent="0.2">
      <c r="E1703" s="40"/>
    </row>
    <row r="1704" spans="5:5" x14ac:dyDescent="0.2">
      <c r="E1704" s="40"/>
    </row>
    <row r="1705" spans="5:5" x14ac:dyDescent="0.2">
      <c r="E1705" s="40"/>
    </row>
    <row r="1706" spans="5:5" x14ac:dyDescent="0.2">
      <c r="E1706" s="40"/>
    </row>
    <row r="1707" spans="5:5" x14ac:dyDescent="0.2">
      <c r="E1707" s="40"/>
    </row>
    <row r="1708" spans="5:5" x14ac:dyDescent="0.2">
      <c r="E1708" s="40"/>
    </row>
    <row r="1709" spans="5:5" x14ac:dyDescent="0.2">
      <c r="E1709" s="40"/>
    </row>
    <row r="1710" spans="5:5" x14ac:dyDescent="0.2">
      <c r="E1710" s="40"/>
    </row>
    <row r="1711" spans="5:5" x14ac:dyDescent="0.2">
      <c r="E1711" s="40"/>
    </row>
    <row r="1712" spans="5:5" x14ac:dyDescent="0.2">
      <c r="E1712" s="40"/>
    </row>
    <row r="1713" spans="5:5" x14ac:dyDescent="0.2">
      <c r="E1713" s="40"/>
    </row>
    <row r="1714" spans="5:5" x14ac:dyDescent="0.2">
      <c r="E1714" s="40"/>
    </row>
    <row r="1715" spans="5:5" x14ac:dyDescent="0.2">
      <c r="E1715" s="40"/>
    </row>
    <row r="1716" spans="5:5" x14ac:dyDescent="0.2">
      <c r="E1716" s="40"/>
    </row>
    <row r="1717" spans="5:5" x14ac:dyDescent="0.2">
      <c r="E1717" s="40"/>
    </row>
    <row r="1718" spans="5:5" x14ac:dyDescent="0.2">
      <c r="E1718" s="40"/>
    </row>
    <row r="1719" spans="5:5" x14ac:dyDescent="0.2">
      <c r="E1719" s="40"/>
    </row>
    <row r="1720" spans="5:5" x14ac:dyDescent="0.2">
      <c r="E1720" s="40"/>
    </row>
    <row r="1721" spans="5:5" x14ac:dyDescent="0.2">
      <c r="E1721" s="40"/>
    </row>
    <row r="1722" spans="5:5" x14ac:dyDescent="0.2">
      <c r="E1722" s="40"/>
    </row>
    <row r="1723" spans="5:5" x14ac:dyDescent="0.2">
      <c r="E1723" s="40"/>
    </row>
    <row r="1724" spans="5:5" x14ac:dyDescent="0.2">
      <c r="E1724" s="40"/>
    </row>
    <row r="1725" spans="5:5" x14ac:dyDescent="0.2">
      <c r="E1725" s="40"/>
    </row>
    <row r="1726" spans="5:5" x14ac:dyDescent="0.2">
      <c r="E1726" s="40"/>
    </row>
    <row r="1727" spans="5:5" x14ac:dyDescent="0.2">
      <c r="E1727" s="40"/>
    </row>
    <row r="1728" spans="5:5" x14ac:dyDescent="0.2">
      <c r="E1728" s="40"/>
    </row>
    <row r="1729" spans="5:5" x14ac:dyDescent="0.2">
      <c r="E1729" s="40"/>
    </row>
    <row r="1730" spans="5:5" x14ac:dyDescent="0.2">
      <c r="E1730" s="40"/>
    </row>
    <row r="1731" spans="5:5" x14ac:dyDescent="0.2">
      <c r="E1731" s="40"/>
    </row>
    <row r="1732" spans="5:5" x14ac:dyDescent="0.2">
      <c r="E1732" s="40"/>
    </row>
    <row r="1733" spans="5:5" x14ac:dyDescent="0.2">
      <c r="E1733" s="40"/>
    </row>
    <row r="1734" spans="5:5" x14ac:dyDescent="0.2">
      <c r="E1734" s="40"/>
    </row>
    <row r="1735" spans="5:5" x14ac:dyDescent="0.2">
      <c r="E1735" s="40"/>
    </row>
    <row r="1736" spans="5:5" x14ac:dyDescent="0.2">
      <c r="E1736" s="40"/>
    </row>
    <row r="1737" spans="5:5" x14ac:dyDescent="0.2">
      <c r="E1737" s="40"/>
    </row>
    <row r="1738" spans="5:5" x14ac:dyDescent="0.2">
      <c r="E1738" s="40"/>
    </row>
    <row r="1739" spans="5:5" x14ac:dyDescent="0.2">
      <c r="E1739" s="40"/>
    </row>
    <row r="1740" spans="5:5" x14ac:dyDescent="0.2">
      <c r="E1740" s="40"/>
    </row>
    <row r="1741" spans="5:5" x14ac:dyDescent="0.2">
      <c r="E1741" s="40"/>
    </row>
    <row r="1742" spans="5:5" x14ac:dyDescent="0.2">
      <c r="E1742" s="40"/>
    </row>
    <row r="1743" spans="5:5" x14ac:dyDescent="0.2">
      <c r="E1743" s="40"/>
    </row>
    <row r="1744" spans="5:5" x14ac:dyDescent="0.2">
      <c r="E1744" s="40"/>
    </row>
    <row r="1745" spans="5:5" x14ac:dyDescent="0.2">
      <c r="E1745" s="40"/>
    </row>
    <row r="1746" spans="5:5" x14ac:dyDescent="0.2">
      <c r="E1746" s="40"/>
    </row>
    <row r="1747" spans="5:5" x14ac:dyDescent="0.2">
      <c r="E1747" s="40"/>
    </row>
    <row r="1748" spans="5:5" x14ac:dyDescent="0.2">
      <c r="E1748" s="40"/>
    </row>
    <row r="1749" spans="5:5" x14ac:dyDescent="0.2">
      <c r="E1749" s="40"/>
    </row>
    <row r="1750" spans="5:5" x14ac:dyDescent="0.2">
      <c r="E1750" s="40"/>
    </row>
    <row r="1751" spans="5:5" x14ac:dyDescent="0.2">
      <c r="E1751" s="40"/>
    </row>
    <row r="1752" spans="5:5" x14ac:dyDescent="0.2">
      <c r="E1752" s="40"/>
    </row>
    <row r="1753" spans="5:5" x14ac:dyDescent="0.2">
      <c r="E1753" s="40"/>
    </row>
    <row r="1754" spans="5:5" x14ac:dyDescent="0.2">
      <c r="E1754" s="40"/>
    </row>
    <row r="1755" spans="5:5" x14ac:dyDescent="0.2">
      <c r="E1755" s="40"/>
    </row>
    <row r="1756" spans="5:5" x14ac:dyDescent="0.2">
      <c r="E1756" s="40"/>
    </row>
    <row r="1757" spans="5:5" x14ac:dyDescent="0.2">
      <c r="E1757" s="40"/>
    </row>
    <row r="1758" spans="5:5" x14ac:dyDescent="0.2">
      <c r="E1758" s="40"/>
    </row>
    <row r="1759" spans="5:5" x14ac:dyDescent="0.2">
      <c r="E1759" s="40"/>
    </row>
    <row r="1760" spans="5:5" x14ac:dyDescent="0.2">
      <c r="E1760" s="40"/>
    </row>
    <row r="1761" spans="5:5" x14ac:dyDescent="0.2">
      <c r="E1761" s="40"/>
    </row>
    <row r="1762" spans="5:5" x14ac:dyDescent="0.2">
      <c r="E1762" s="40"/>
    </row>
    <row r="1763" spans="5:5" x14ac:dyDescent="0.2">
      <c r="E1763" s="40"/>
    </row>
    <row r="1764" spans="5:5" x14ac:dyDescent="0.2">
      <c r="E1764" s="40"/>
    </row>
    <row r="1765" spans="5:5" x14ac:dyDescent="0.2">
      <c r="E1765" s="40"/>
    </row>
    <row r="1766" spans="5:5" x14ac:dyDescent="0.2">
      <c r="E1766" s="40"/>
    </row>
    <row r="1767" spans="5:5" x14ac:dyDescent="0.2">
      <c r="E1767" s="40"/>
    </row>
    <row r="1768" spans="5:5" x14ac:dyDescent="0.2">
      <c r="E1768" s="40"/>
    </row>
    <row r="1769" spans="5:5" x14ac:dyDescent="0.2">
      <c r="E1769" s="40"/>
    </row>
    <row r="1770" spans="5:5" x14ac:dyDescent="0.2">
      <c r="E1770" s="40"/>
    </row>
    <row r="1771" spans="5:5" x14ac:dyDescent="0.2">
      <c r="E1771" s="40"/>
    </row>
    <row r="1772" spans="5:5" x14ac:dyDescent="0.2">
      <c r="E1772" s="40"/>
    </row>
    <row r="1773" spans="5:5" x14ac:dyDescent="0.2">
      <c r="E1773" s="40"/>
    </row>
    <row r="1774" spans="5:5" x14ac:dyDescent="0.2">
      <c r="E1774" s="40"/>
    </row>
    <row r="1775" spans="5:5" x14ac:dyDescent="0.2">
      <c r="E1775" s="40"/>
    </row>
    <row r="1776" spans="5:5" x14ac:dyDescent="0.2">
      <c r="E1776" s="40"/>
    </row>
    <row r="1777" spans="5:5" x14ac:dyDescent="0.2">
      <c r="E1777" s="40"/>
    </row>
    <row r="1778" spans="5:5" x14ac:dyDescent="0.2">
      <c r="E1778" s="40"/>
    </row>
    <row r="1779" spans="5:5" x14ac:dyDescent="0.2">
      <c r="E1779" s="40"/>
    </row>
    <row r="1780" spans="5:5" x14ac:dyDescent="0.2">
      <c r="E1780" s="40"/>
    </row>
    <row r="1781" spans="5:5" x14ac:dyDescent="0.2">
      <c r="E1781" s="40"/>
    </row>
    <row r="1782" spans="5:5" x14ac:dyDescent="0.2">
      <c r="E1782" s="40"/>
    </row>
    <row r="1783" spans="5:5" x14ac:dyDescent="0.2">
      <c r="E1783" s="40"/>
    </row>
    <row r="1784" spans="5:5" x14ac:dyDescent="0.2">
      <c r="E1784" s="40"/>
    </row>
    <row r="1785" spans="5:5" x14ac:dyDescent="0.2">
      <c r="E1785" s="40"/>
    </row>
    <row r="1786" spans="5:5" x14ac:dyDescent="0.2">
      <c r="E1786" s="40"/>
    </row>
    <row r="1787" spans="5:5" x14ac:dyDescent="0.2">
      <c r="E1787" s="40"/>
    </row>
    <row r="1788" spans="5:5" x14ac:dyDescent="0.2">
      <c r="E1788" s="40"/>
    </row>
    <row r="1789" spans="5:5" x14ac:dyDescent="0.2">
      <c r="E1789" s="40"/>
    </row>
    <row r="1790" spans="5:5" x14ac:dyDescent="0.2">
      <c r="E1790" s="40"/>
    </row>
    <row r="1791" spans="5:5" x14ac:dyDescent="0.2">
      <c r="E1791" s="40"/>
    </row>
    <row r="1792" spans="5:5" x14ac:dyDescent="0.2">
      <c r="E1792" s="40"/>
    </row>
    <row r="1793" spans="5:5" x14ac:dyDescent="0.2">
      <c r="E1793" s="40"/>
    </row>
    <row r="1794" spans="5:5" x14ac:dyDescent="0.2">
      <c r="E1794" s="40"/>
    </row>
    <row r="1795" spans="5:5" x14ac:dyDescent="0.2">
      <c r="E1795" s="40"/>
    </row>
    <row r="1796" spans="5:5" x14ac:dyDescent="0.2">
      <c r="E1796" s="40"/>
    </row>
    <row r="1797" spans="5:5" x14ac:dyDescent="0.2">
      <c r="E1797" s="40"/>
    </row>
    <row r="1798" spans="5:5" x14ac:dyDescent="0.2">
      <c r="E1798" s="40"/>
    </row>
    <row r="1799" spans="5:5" x14ac:dyDescent="0.2">
      <c r="E1799" s="40"/>
    </row>
    <row r="1800" spans="5:5" x14ac:dyDescent="0.2">
      <c r="E1800" s="40"/>
    </row>
    <row r="1801" spans="5:5" x14ac:dyDescent="0.2">
      <c r="E1801" s="40"/>
    </row>
    <row r="1802" spans="5:5" x14ac:dyDescent="0.2">
      <c r="E1802" s="40"/>
    </row>
    <row r="1803" spans="5:5" x14ac:dyDescent="0.2">
      <c r="E1803" s="40"/>
    </row>
    <row r="1804" spans="5:5" x14ac:dyDescent="0.2">
      <c r="E1804" s="40"/>
    </row>
    <row r="1805" spans="5:5" x14ac:dyDescent="0.2">
      <c r="E1805" s="40"/>
    </row>
    <row r="1806" spans="5:5" x14ac:dyDescent="0.2">
      <c r="E1806" s="40"/>
    </row>
    <row r="1807" spans="5:5" x14ac:dyDescent="0.2">
      <c r="E1807" s="40"/>
    </row>
    <row r="1808" spans="5:5" x14ac:dyDescent="0.2">
      <c r="E1808" s="40"/>
    </row>
    <row r="1809" spans="5:5" x14ac:dyDescent="0.2">
      <c r="E1809" s="40"/>
    </row>
    <row r="1810" spans="5:5" x14ac:dyDescent="0.2">
      <c r="E1810" s="40"/>
    </row>
    <row r="1811" spans="5:5" x14ac:dyDescent="0.2">
      <c r="E1811" s="40"/>
    </row>
    <row r="1812" spans="5:5" x14ac:dyDescent="0.2">
      <c r="E1812" s="40"/>
    </row>
    <row r="1813" spans="5:5" x14ac:dyDescent="0.2">
      <c r="E1813" s="40"/>
    </row>
    <row r="1814" spans="5:5" x14ac:dyDescent="0.2">
      <c r="E1814" s="40"/>
    </row>
    <row r="1815" spans="5:5" x14ac:dyDescent="0.2">
      <c r="E1815" s="40"/>
    </row>
    <row r="1816" spans="5:5" x14ac:dyDescent="0.2">
      <c r="E1816" s="40"/>
    </row>
    <row r="1817" spans="5:5" x14ac:dyDescent="0.2">
      <c r="E1817" s="40"/>
    </row>
    <row r="1818" spans="5:5" x14ac:dyDescent="0.2">
      <c r="E1818" s="40"/>
    </row>
    <row r="1819" spans="5:5" x14ac:dyDescent="0.2">
      <c r="E1819" s="40"/>
    </row>
    <row r="1820" spans="5:5" x14ac:dyDescent="0.2">
      <c r="E1820" s="40"/>
    </row>
    <row r="1821" spans="5:5" x14ac:dyDescent="0.2">
      <c r="E1821" s="40"/>
    </row>
    <row r="1822" spans="5:5" x14ac:dyDescent="0.2">
      <c r="E1822" s="40"/>
    </row>
    <row r="1823" spans="5:5" x14ac:dyDescent="0.2">
      <c r="E1823" s="40"/>
    </row>
    <row r="1824" spans="5:5" x14ac:dyDescent="0.2">
      <c r="E1824" s="40"/>
    </row>
    <row r="1825" spans="5:5" x14ac:dyDescent="0.2">
      <c r="E1825" s="40"/>
    </row>
    <row r="1826" spans="5:5" x14ac:dyDescent="0.2">
      <c r="E1826" s="40"/>
    </row>
    <row r="1827" spans="5:5" x14ac:dyDescent="0.2">
      <c r="E1827" s="40"/>
    </row>
    <row r="1828" spans="5:5" x14ac:dyDescent="0.2">
      <c r="E1828" s="40"/>
    </row>
    <row r="1829" spans="5:5" x14ac:dyDescent="0.2">
      <c r="E1829" s="40"/>
    </row>
    <row r="1830" spans="5:5" x14ac:dyDescent="0.2">
      <c r="E1830" s="40"/>
    </row>
    <row r="1831" spans="5:5" x14ac:dyDescent="0.2">
      <c r="E1831" s="40"/>
    </row>
    <row r="1832" spans="5:5" x14ac:dyDescent="0.2">
      <c r="E1832" s="40"/>
    </row>
    <row r="1833" spans="5:5" x14ac:dyDescent="0.2">
      <c r="E1833" s="40"/>
    </row>
    <row r="1834" spans="5:5" x14ac:dyDescent="0.2">
      <c r="E1834" s="40"/>
    </row>
    <row r="1835" spans="5:5" x14ac:dyDescent="0.2">
      <c r="E1835" s="40"/>
    </row>
    <row r="1836" spans="5:5" x14ac:dyDescent="0.2">
      <c r="E1836" s="40"/>
    </row>
    <row r="1837" spans="5:5" x14ac:dyDescent="0.2">
      <c r="E1837" s="40"/>
    </row>
    <row r="1838" spans="5:5" x14ac:dyDescent="0.2">
      <c r="E1838" s="40"/>
    </row>
    <row r="1839" spans="5:5" x14ac:dyDescent="0.2">
      <c r="E1839" s="40"/>
    </row>
    <row r="1840" spans="5:5" x14ac:dyDescent="0.2">
      <c r="E1840" s="40"/>
    </row>
    <row r="1841" spans="5:5" x14ac:dyDescent="0.2">
      <c r="E1841" s="40"/>
    </row>
    <row r="1842" spans="5:5" x14ac:dyDescent="0.2">
      <c r="E1842" s="40"/>
    </row>
    <row r="1843" spans="5:5" x14ac:dyDescent="0.2">
      <c r="E1843" s="40"/>
    </row>
    <row r="1844" spans="5:5" x14ac:dyDescent="0.2">
      <c r="E1844" s="40"/>
    </row>
    <row r="1845" spans="5:5" x14ac:dyDescent="0.2">
      <c r="E1845" s="40"/>
    </row>
    <row r="1846" spans="5:5" x14ac:dyDescent="0.2">
      <c r="E1846" s="40"/>
    </row>
    <row r="1847" spans="5:5" x14ac:dyDescent="0.2">
      <c r="E1847" s="40"/>
    </row>
    <row r="1848" spans="5:5" x14ac:dyDescent="0.2">
      <c r="E1848" s="40"/>
    </row>
    <row r="1849" spans="5:5" x14ac:dyDescent="0.2">
      <c r="E1849" s="40"/>
    </row>
    <row r="1850" spans="5:5" x14ac:dyDescent="0.2">
      <c r="E1850" s="40"/>
    </row>
    <row r="1851" spans="5:5" x14ac:dyDescent="0.2">
      <c r="E1851" s="40"/>
    </row>
    <row r="1852" spans="5:5" x14ac:dyDescent="0.2">
      <c r="E1852" s="40"/>
    </row>
    <row r="1853" spans="5:5" x14ac:dyDescent="0.2">
      <c r="E1853" s="40"/>
    </row>
    <row r="1854" spans="5:5" x14ac:dyDescent="0.2">
      <c r="E1854" s="40"/>
    </row>
    <row r="1855" spans="5:5" x14ac:dyDescent="0.2">
      <c r="E1855" s="40"/>
    </row>
    <row r="1856" spans="5:5" x14ac:dyDescent="0.2">
      <c r="E1856" s="40"/>
    </row>
    <row r="1857" spans="5:5" x14ac:dyDescent="0.2">
      <c r="E1857" s="40"/>
    </row>
    <row r="1858" spans="5:5" x14ac:dyDescent="0.2">
      <c r="E1858" s="40"/>
    </row>
    <row r="1859" spans="5:5" x14ac:dyDescent="0.2">
      <c r="E1859" s="40"/>
    </row>
    <row r="1860" spans="5:5" x14ac:dyDescent="0.2">
      <c r="E1860" s="40"/>
    </row>
    <row r="1861" spans="5:5" x14ac:dyDescent="0.2">
      <c r="E1861" s="40"/>
    </row>
    <row r="1862" spans="5:5" x14ac:dyDescent="0.2">
      <c r="E1862" s="40"/>
    </row>
    <row r="1863" spans="5:5" x14ac:dyDescent="0.2">
      <c r="E1863" s="40"/>
    </row>
    <row r="1864" spans="5:5" x14ac:dyDescent="0.2">
      <c r="E1864" s="40"/>
    </row>
    <row r="1865" spans="5:5" x14ac:dyDescent="0.2">
      <c r="E1865" s="40"/>
    </row>
    <row r="1866" spans="5:5" x14ac:dyDescent="0.2">
      <c r="E1866" s="40"/>
    </row>
    <row r="1867" spans="5:5" x14ac:dyDescent="0.2">
      <c r="E1867" s="40"/>
    </row>
    <row r="1868" spans="5:5" x14ac:dyDescent="0.2">
      <c r="E1868" s="40"/>
    </row>
    <row r="1869" spans="5:5" x14ac:dyDescent="0.2">
      <c r="E1869" s="40"/>
    </row>
    <row r="1870" spans="5:5" x14ac:dyDescent="0.2">
      <c r="E1870" s="40"/>
    </row>
    <row r="1871" spans="5:5" x14ac:dyDescent="0.2">
      <c r="E1871" s="40"/>
    </row>
    <row r="1872" spans="5:5" x14ac:dyDescent="0.2">
      <c r="E1872" s="40"/>
    </row>
    <row r="1873" spans="5:5" x14ac:dyDescent="0.2">
      <c r="E1873" s="40"/>
    </row>
    <row r="1874" spans="5:5" x14ac:dyDescent="0.2">
      <c r="E1874" s="40"/>
    </row>
    <row r="1875" spans="5:5" x14ac:dyDescent="0.2">
      <c r="E1875" s="40"/>
    </row>
    <row r="1876" spans="5:5" x14ac:dyDescent="0.2">
      <c r="E1876" s="40"/>
    </row>
    <row r="1877" spans="5:5" x14ac:dyDescent="0.2">
      <c r="E1877" s="40"/>
    </row>
    <row r="1878" spans="5:5" x14ac:dyDescent="0.2">
      <c r="E1878" s="40"/>
    </row>
    <row r="1879" spans="5:5" x14ac:dyDescent="0.2">
      <c r="E1879" s="40"/>
    </row>
    <row r="1880" spans="5:5" x14ac:dyDescent="0.2">
      <c r="E1880" s="40"/>
    </row>
    <row r="1881" spans="5:5" x14ac:dyDescent="0.2">
      <c r="E1881" s="40"/>
    </row>
    <row r="1882" spans="5:5" x14ac:dyDescent="0.2">
      <c r="E1882" s="40"/>
    </row>
    <row r="1883" spans="5:5" x14ac:dyDescent="0.2">
      <c r="E1883" s="40"/>
    </row>
    <row r="1884" spans="5:5" x14ac:dyDescent="0.2">
      <c r="E1884" s="40"/>
    </row>
    <row r="1885" spans="5:5" x14ac:dyDescent="0.2">
      <c r="E1885" s="40"/>
    </row>
    <row r="1886" spans="5:5" x14ac:dyDescent="0.2">
      <c r="E1886" s="40"/>
    </row>
    <row r="1887" spans="5:5" x14ac:dyDescent="0.2">
      <c r="E1887" s="40"/>
    </row>
    <row r="1888" spans="5:5" x14ac:dyDescent="0.2">
      <c r="E1888" s="40"/>
    </row>
    <row r="1889" spans="5:5" x14ac:dyDescent="0.2">
      <c r="E1889" s="40"/>
    </row>
    <row r="1890" spans="5:5" x14ac:dyDescent="0.2">
      <c r="E1890" s="40"/>
    </row>
    <row r="1891" spans="5:5" x14ac:dyDescent="0.2">
      <c r="E1891" s="40"/>
    </row>
    <row r="1892" spans="5:5" x14ac:dyDescent="0.2">
      <c r="E1892" s="40"/>
    </row>
    <row r="1893" spans="5:5" x14ac:dyDescent="0.2">
      <c r="E1893" s="40"/>
    </row>
    <row r="1894" spans="5:5" x14ac:dyDescent="0.2">
      <c r="E1894" s="40"/>
    </row>
    <row r="1895" spans="5:5" x14ac:dyDescent="0.2">
      <c r="E1895" s="40"/>
    </row>
    <row r="1896" spans="5:5" x14ac:dyDescent="0.2">
      <c r="E1896" s="40"/>
    </row>
    <row r="1897" spans="5:5" x14ac:dyDescent="0.2">
      <c r="E1897" s="40"/>
    </row>
    <row r="1898" spans="5:5" x14ac:dyDescent="0.2">
      <c r="E1898" s="40"/>
    </row>
    <row r="1899" spans="5:5" x14ac:dyDescent="0.2">
      <c r="E1899" s="40"/>
    </row>
    <row r="1900" spans="5:5" x14ac:dyDescent="0.2">
      <c r="E1900" s="40"/>
    </row>
    <row r="1901" spans="5:5" x14ac:dyDescent="0.2">
      <c r="E1901" s="40"/>
    </row>
    <row r="1902" spans="5:5" x14ac:dyDescent="0.2">
      <c r="E1902" s="40"/>
    </row>
    <row r="1903" spans="5:5" x14ac:dyDescent="0.2">
      <c r="E1903" s="40"/>
    </row>
    <row r="1904" spans="5:5" x14ac:dyDescent="0.2">
      <c r="E1904" s="40"/>
    </row>
    <row r="1905" spans="5:5" x14ac:dyDescent="0.2">
      <c r="E1905" s="40"/>
    </row>
    <row r="1906" spans="5:5" x14ac:dyDescent="0.2">
      <c r="E1906" s="40"/>
    </row>
    <row r="1907" spans="5:5" x14ac:dyDescent="0.2">
      <c r="E1907" s="40"/>
    </row>
    <row r="1908" spans="5:5" x14ac:dyDescent="0.2">
      <c r="E1908" s="40"/>
    </row>
    <row r="1909" spans="5:5" x14ac:dyDescent="0.2">
      <c r="E1909" s="40"/>
    </row>
    <row r="1910" spans="5:5" x14ac:dyDescent="0.2">
      <c r="E1910" s="40"/>
    </row>
    <row r="1911" spans="5:5" x14ac:dyDescent="0.2">
      <c r="E1911" s="40"/>
    </row>
    <row r="1912" spans="5:5" x14ac:dyDescent="0.2">
      <c r="E1912" s="40"/>
    </row>
    <row r="1913" spans="5:5" x14ac:dyDescent="0.2">
      <c r="E1913" s="40"/>
    </row>
    <row r="1914" spans="5:5" x14ac:dyDescent="0.2">
      <c r="E1914" s="40"/>
    </row>
    <row r="1915" spans="5:5" x14ac:dyDescent="0.2">
      <c r="E1915" s="40"/>
    </row>
    <row r="1916" spans="5:5" x14ac:dyDescent="0.2">
      <c r="E1916" s="40"/>
    </row>
    <row r="1917" spans="5:5" x14ac:dyDescent="0.2">
      <c r="E1917" s="40"/>
    </row>
    <row r="1918" spans="5:5" x14ac:dyDescent="0.2">
      <c r="E1918" s="40"/>
    </row>
    <row r="1919" spans="5:5" x14ac:dyDescent="0.2">
      <c r="E1919" s="40"/>
    </row>
    <row r="1920" spans="5:5" x14ac:dyDescent="0.2">
      <c r="E1920" s="40"/>
    </row>
    <row r="1921" spans="5:5" x14ac:dyDescent="0.2">
      <c r="E1921" s="40"/>
    </row>
    <row r="1922" spans="5:5" x14ac:dyDescent="0.2">
      <c r="E1922" s="40"/>
    </row>
    <row r="1923" spans="5:5" x14ac:dyDescent="0.2">
      <c r="E1923" s="40"/>
    </row>
    <row r="1924" spans="5:5" x14ac:dyDescent="0.2">
      <c r="E1924" s="40"/>
    </row>
    <row r="1925" spans="5:5" x14ac:dyDescent="0.2">
      <c r="E1925" s="40"/>
    </row>
    <row r="1926" spans="5:5" x14ac:dyDescent="0.2">
      <c r="E1926" s="40"/>
    </row>
    <row r="1927" spans="5:5" x14ac:dyDescent="0.2">
      <c r="E1927" s="40"/>
    </row>
    <row r="1928" spans="5:5" x14ac:dyDescent="0.2">
      <c r="E1928" s="40"/>
    </row>
    <row r="1929" spans="5:5" x14ac:dyDescent="0.2">
      <c r="E1929" s="40"/>
    </row>
    <row r="1930" spans="5:5" x14ac:dyDescent="0.2">
      <c r="E1930" s="40"/>
    </row>
    <row r="1931" spans="5:5" x14ac:dyDescent="0.2">
      <c r="E1931" s="40"/>
    </row>
    <row r="1932" spans="5:5" x14ac:dyDescent="0.2">
      <c r="E1932" s="40"/>
    </row>
    <row r="1933" spans="5:5" x14ac:dyDescent="0.2">
      <c r="E1933" s="40"/>
    </row>
    <row r="1934" spans="5:5" x14ac:dyDescent="0.2">
      <c r="E1934" s="40"/>
    </row>
    <row r="1935" spans="5:5" x14ac:dyDescent="0.2">
      <c r="E1935" s="40"/>
    </row>
    <row r="1936" spans="5:5" x14ac:dyDescent="0.2">
      <c r="E1936" s="40"/>
    </row>
    <row r="1937" spans="5:5" x14ac:dyDescent="0.2">
      <c r="E1937" s="40"/>
    </row>
    <row r="1938" spans="5:5" x14ac:dyDescent="0.2">
      <c r="E1938" s="40"/>
    </row>
    <row r="1939" spans="5:5" x14ac:dyDescent="0.2">
      <c r="E1939" s="40"/>
    </row>
    <row r="1940" spans="5:5" x14ac:dyDescent="0.2">
      <c r="E1940" s="40"/>
    </row>
    <row r="1941" spans="5:5" x14ac:dyDescent="0.2">
      <c r="E1941" s="40"/>
    </row>
    <row r="1942" spans="5:5" x14ac:dyDescent="0.2">
      <c r="E1942" s="40"/>
    </row>
    <row r="1943" spans="5:5" x14ac:dyDescent="0.2">
      <c r="E1943" s="40"/>
    </row>
    <row r="1944" spans="5:5" x14ac:dyDescent="0.2">
      <c r="E1944" s="40"/>
    </row>
    <row r="1945" spans="5:5" x14ac:dyDescent="0.2">
      <c r="E1945" s="40"/>
    </row>
    <row r="1946" spans="5:5" x14ac:dyDescent="0.2">
      <c r="E1946" s="40"/>
    </row>
    <row r="1947" spans="5:5" x14ac:dyDescent="0.2">
      <c r="E1947" s="40"/>
    </row>
    <row r="1948" spans="5:5" x14ac:dyDescent="0.2">
      <c r="E1948" s="40"/>
    </row>
    <row r="1949" spans="5:5" x14ac:dyDescent="0.2">
      <c r="E1949" s="40"/>
    </row>
    <row r="1950" spans="5:5" x14ac:dyDescent="0.2">
      <c r="E1950" s="40"/>
    </row>
    <row r="1951" spans="5:5" x14ac:dyDescent="0.2">
      <c r="E1951" s="40"/>
    </row>
    <row r="1952" spans="5:5" x14ac:dyDescent="0.2">
      <c r="E1952" s="40"/>
    </row>
    <row r="1953" spans="5:5" x14ac:dyDescent="0.2">
      <c r="E1953" s="40"/>
    </row>
    <row r="1954" spans="5:5" x14ac:dyDescent="0.2">
      <c r="E1954" s="40"/>
    </row>
    <row r="1955" spans="5:5" x14ac:dyDescent="0.2">
      <c r="E1955" s="40"/>
    </row>
    <row r="1956" spans="5:5" x14ac:dyDescent="0.2">
      <c r="E1956" s="40"/>
    </row>
    <row r="1957" spans="5:5" x14ac:dyDescent="0.2">
      <c r="E1957" s="40"/>
    </row>
    <row r="1958" spans="5:5" x14ac:dyDescent="0.2">
      <c r="E1958" s="40"/>
    </row>
    <row r="1959" spans="5:5" x14ac:dyDescent="0.2">
      <c r="E1959" s="40"/>
    </row>
    <row r="1960" spans="5:5" x14ac:dyDescent="0.2">
      <c r="E1960" s="40"/>
    </row>
    <row r="1961" spans="5:5" x14ac:dyDescent="0.2">
      <c r="E1961" s="40"/>
    </row>
    <row r="1962" spans="5:5" x14ac:dyDescent="0.2">
      <c r="E1962" s="40"/>
    </row>
    <row r="1963" spans="5:5" x14ac:dyDescent="0.2">
      <c r="E1963" s="40"/>
    </row>
    <row r="1964" spans="5:5" x14ac:dyDescent="0.2">
      <c r="E1964" s="40"/>
    </row>
    <row r="1965" spans="5:5" x14ac:dyDescent="0.2">
      <c r="E1965" s="40"/>
    </row>
    <row r="1966" spans="5:5" x14ac:dyDescent="0.2">
      <c r="E1966" s="40"/>
    </row>
    <row r="1967" spans="5:5" x14ac:dyDescent="0.2">
      <c r="E1967" s="40"/>
    </row>
    <row r="1968" spans="5:5" x14ac:dyDescent="0.2">
      <c r="E1968" s="40"/>
    </row>
    <row r="1969" spans="5:5" x14ac:dyDescent="0.2">
      <c r="E1969" s="40"/>
    </row>
    <row r="1970" spans="5:5" x14ac:dyDescent="0.2">
      <c r="E1970" s="40"/>
    </row>
    <row r="1971" spans="5:5" x14ac:dyDescent="0.2">
      <c r="E1971" s="40"/>
    </row>
    <row r="1972" spans="5:5" x14ac:dyDescent="0.2">
      <c r="E1972" s="40"/>
    </row>
    <row r="1973" spans="5:5" x14ac:dyDescent="0.2">
      <c r="E1973" s="40"/>
    </row>
    <row r="1974" spans="5:5" x14ac:dyDescent="0.2">
      <c r="E1974" s="40"/>
    </row>
    <row r="1975" spans="5:5" x14ac:dyDescent="0.2">
      <c r="E1975" s="40"/>
    </row>
    <row r="1976" spans="5:5" x14ac:dyDescent="0.2">
      <c r="E1976" s="40"/>
    </row>
    <row r="1977" spans="5:5" x14ac:dyDescent="0.2">
      <c r="E1977" s="40"/>
    </row>
    <row r="1978" spans="5:5" x14ac:dyDescent="0.2">
      <c r="E1978" s="40"/>
    </row>
    <row r="1979" spans="5:5" x14ac:dyDescent="0.2">
      <c r="E1979" s="40"/>
    </row>
    <row r="1980" spans="5:5" x14ac:dyDescent="0.2">
      <c r="E1980" s="40"/>
    </row>
    <row r="1981" spans="5:5" x14ac:dyDescent="0.2">
      <c r="E1981" s="40"/>
    </row>
    <row r="1982" spans="5:5" x14ac:dyDescent="0.2">
      <c r="E1982" s="40"/>
    </row>
    <row r="1983" spans="5:5" x14ac:dyDescent="0.2">
      <c r="E1983" s="40"/>
    </row>
    <row r="1984" spans="5:5" x14ac:dyDescent="0.2">
      <c r="E1984" s="40"/>
    </row>
    <row r="1985" spans="5:5" x14ac:dyDescent="0.2">
      <c r="E1985" s="40"/>
    </row>
    <row r="1986" spans="5:5" x14ac:dyDescent="0.2">
      <c r="E1986" s="40"/>
    </row>
    <row r="1987" spans="5:5" x14ac:dyDescent="0.2">
      <c r="E1987" s="40"/>
    </row>
    <row r="1988" spans="5:5" x14ac:dyDescent="0.2">
      <c r="E1988" s="40"/>
    </row>
    <row r="1989" spans="5:5" x14ac:dyDescent="0.2">
      <c r="E1989" s="40"/>
    </row>
    <row r="1990" spans="5:5" x14ac:dyDescent="0.2">
      <c r="E1990" s="40"/>
    </row>
    <row r="1991" spans="5:5" x14ac:dyDescent="0.2">
      <c r="E1991" s="40"/>
    </row>
    <row r="1992" spans="5:5" x14ac:dyDescent="0.2">
      <c r="E1992" s="40"/>
    </row>
    <row r="1993" spans="5:5" x14ac:dyDescent="0.2">
      <c r="E1993" s="40"/>
    </row>
    <row r="1994" spans="5:5" x14ac:dyDescent="0.2">
      <c r="E1994" s="40"/>
    </row>
    <row r="1995" spans="5:5" x14ac:dyDescent="0.2">
      <c r="E1995" s="40"/>
    </row>
  </sheetData>
  <sheetProtection algorithmName="SHA-512" hashValue="I9KV3HWIo4msKnawWJKpgIRzcQOcBMrsSRz4lCdFBhibaWfE7bibQrRVB2SR9YcmHiuQtB4Hkhq0g5A5wXC5WQ==" saltValue="4lp4+xEv0SBMzbSwZ4q15g==" spinCount="100000" sheet="1" selectLockedCells="1"/>
  <autoFilter ref="A3:G337" xr:uid="{E84D8E74-2AF3-4FBF-BA4C-D1DD5893E878}"/>
  <sortState xmlns:xlrd2="http://schemas.microsoft.com/office/spreadsheetml/2017/richdata2" ref="C252:C265">
    <sortCondition ref="C252:C265"/>
  </sortState>
  <mergeCells count="130">
    <mergeCell ref="G324:G337"/>
    <mergeCell ref="G268:G286"/>
    <mergeCell ref="G288:G293"/>
    <mergeCell ref="G294:G300"/>
    <mergeCell ref="G302:G306"/>
    <mergeCell ref="G307:G310"/>
    <mergeCell ref="G224:G229"/>
    <mergeCell ref="G230:G236"/>
    <mergeCell ref="G238:G243"/>
    <mergeCell ref="G244:G250"/>
    <mergeCell ref="G252:G267"/>
    <mergeCell ref="G165:G168"/>
    <mergeCell ref="G169:G173"/>
    <mergeCell ref="G174:G177"/>
    <mergeCell ref="G46:G58"/>
    <mergeCell ref="G61:G81"/>
    <mergeCell ref="G82:G83"/>
    <mergeCell ref="G92:G97"/>
    <mergeCell ref="G98:G105"/>
    <mergeCell ref="F85:G85"/>
    <mergeCell ref="A59:G59"/>
    <mergeCell ref="A84:G84"/>
    <mergeCell ref="B165:B168"/>
    <mergeCell ref="B169:B173"/>
    <mergeCell ref="B174:B177"/>
    <mergeCell ref="A124:G124"/>
    <mergeCell ref="A136:G136"/>
    <mergeCell ref="A90:A123"/>
    <mergeCell ref="B92:B97"/>
    <mergeCell ref="B98:B105"/>
    <mergeCell ref="B107:B117"/>
    <mergeCell ref="B118:B123"/>
    <mergeCell ref="B90:E90"/>
    <mergeCell ref="F90:G90"/>
    <mergeCell ref="G16:G23"/>
    <mergeCell ref="G25:G32"/>
    <mergeCell ref="G33:G45"/>
    <mergeCell ref="B252:B267"/>
    <mergeCell ref="B127:B129"/>
    <mergeCell ref="B130:B132"/>
    <mergeCell ref="B126:G126"/>
    <mergeCell ref="B133:G133"/>
    <mergeCell ref="B190:B193"/>
    <mergeCell ref="B194:B200"/>
    <mergeCell ref="F137:G137"/>
    <mergeCell ref="B223:G223"/>
    <mergeCell ref="B237:G237"/>
    <mergeCell ref="B251:G251"/>
    <mergeCell ref="A221:G221"/>
    <mergeCell ref="B230:B236"/>
    <mergeCell ref="B238:B243"/>
    <mergeCell ref="B244:B250"/>
    <mergeCell ref="B222:E222"/>
    <mergeCell ref="B60:E60"/>
    <mergeCell ref="F60:G60"/>
    <mergeCell ref="B85:E85"/>
    <mergeCell ref="G130:G132"/>
    <mergeCell ref="G160:G164"/>
    <mergeCell ref="B323:E323"/>
    <mergeCell ref="F323:G323"/>
    <mergeCell ref="A322:G322"/>
    <mergeCell ref="B287:G287"/>
    <mergeCell ref="B301:G301"/>
    <mergeCell ref="G312:G315"/>
    <mergeCell ref="G316:G321"/>
    <mergeCell ref="B91:G91"/>
    <mergeCell ref="B106:G106"/>
    <mergeCell ref="B216:E216"/>
    <mergeCell ref="F216:G216"/>
    <mergeCell ref="B202:E202"/>
    <mergeCell ref="F202:G202"/>
    <mergeCell ref="A215:G215"/>
    <mergeCell ref="B158:E158"/>
    <mergeCell ref="B159:G159"/>
    <mergeCell ref="A202:A214"/>
    <mergeCell ref="A158:A200"/>
    <mergeCell ref="A125:A135"/>
    <mergeCell ref="A216:A220"/>
    <mergeCell ref="G107:G117"/>
    <mergeCell ref="G118:G123"/>
    <mergeCell ref="G127:G129"/>
    <mergeCell ref="F222:G222"/>
    <mergeCell ref="G179:G182"/>
    <mergeCell ref="G183:G189"/>
    <mergeCell ref="G190:G193"/>
    <mergeCell ref="G194:G200"/>
    <mergeCell ref="G203:G214"/>
    <mergeCell ref="A4:G4"/>
    <mergeCell ref="B6:G6"/>
    <mergeCell ref="B24:G24"/>
    <mergeCell ref="A85:A88"/>
    <mergeCell ref="A60:A83"/>
    <mergeCell ref="A5:A58"/>
    <mergeCell ref="B14:B15"/>
    <mergeCell ref="B16:B23"/>
    <mergeCell ref="B7:B13"/>
    <mergeCell ref="B25:B32"/>
    <mergeCell ref="B33:B45"/>
    <mergeCell ref="B46:B58"/>
    <mergeCell ref="B61:B81"/>
    <mergeCell ref="B82:B83"/>
    <mergeCell ref="B5:E5"/>
    <mergeCell ref="F5:G5"/>
    <mergeCell ref="A89:G89"/>
    <mergeCell ref="G7:G13"/>
    <mergeCell ref="G14:G15"/>
    <mergeCell ref="B125:E125"/>
    <mergeCell ref="F125:G125"/>
    <mergeCell ref="B137:E137"/>
    <mergeCell ref="B324:B337"/>
    <mergeCell ref="A323:A337"/>
    <mergeCell ref="A222:A321"/>
    <mergeCell ref="A137:A156"/>
    <mergeCell ref="B203:B214"/>
    <mergeCell ref="B268:B286"/>
    <mergeCell ref="B288:B293"/>
    <mergeCell ref="B294:B300"/>
    <mergeCell ref="B302:B306"/>
    <mergeCell ref="B307:B310"/>
    <mergeCell ref="B312:B315"/>
    <mergeCell ref="B316:B321"/>
    <mergeCell ref="B311:G311"/>
    <mergeCell ref="B183:B189"/>
    <mergeCell ref="B224:B229"/>
    <mergeCell ref="F158:G158"/>
    <mergeCell ref="A157:G157"/>
    <mergeCell ref="A201:G201"/>
    <mergeCell ref="B160:B164"/>
    <mergeCell ref="B179:B182"/>
    <mergeCell ref="B178:G178"/>
  </mergeCells>
  <pageMargins left="0.70866141732283472" right="0.43307086614173229" top="0.98425196850393704" bottom="0.70866141732283472" header="0.51181102362204722" footer="0.31496062992125984"/>
  <pageSetup paperSize="9" scale="70" fitToHeight="14" orientation="landscape" r:id="rId1"/>
  <headerFooter>
    <oddHeader>&amp;L&amp;G&amp;RZimska športna oprema</oddHeader>
    <oddFooter>&amp;R&amp;P/&amp;N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630D4-007F-4863-A56E-0E1F641D291B}">
  <sheetPr codeName="List2">
    <pageSetUpPr fitToPage="1"/>
  </sheetPr>
  <dimension ref="A1:AE342"/>
  <sheetViews>
    <sheetView showGridLines="0" showZeros="0" view="pageBreakPreview" zoomScale="80" zoomScaleNormal="85" zoomScaleSheetLayoutView="80" workbookViewId="0">
      <selection activeCell="B2" sqref="B2:E3"/>
    </sheetView>
  </sheetViews>
  <sheetFormatPr defaultRowHeight="15" x14ac:dyDescent="0.25"/>
  <cols>
    <col min="1" max="1" width="4.28515625" style="43" customWidth="1"/>
    <col min="2" max="2" width="50.85546875" style="61" customWidth="1"/>
    <col min="3" max="3" width="7.42578125" style="45" customWidth="1"/>
    <col min="4" max="4" width="5" style="35" customWidth="1"/>
    <col min="5" max="31" width="4.140625" style="35" customWidth="1"/>
  </cols>
  <sheetData>
    <row r="1" spans="1:31" ht="29.25" customHeight="1" x14ac:dyDescent="0.25">
      <c r="B1" s="44" t="str">
        <f>Rekapitulacija!B1 &amp; " - razdelitev po organizacijskih enotah"</f>
        <v>Dobava zimske športne opreme - razdelitev po organizacijskih enotah</v>
      </c>
    </row>
    <row r="2" spans="1:31" ht="66.75" customHeight="1" x14ac:dyDescent="0.25">
      <c r="A2" s="139" t="s">
        <v>140</v>
      </c>
      <c r="B2" s="139" t="s">
        <v>98</v>
      </c>
      <c r="C2" s="141" t="s">
        <v>10</v>
      </c>
      <c r="D2" s="141" t="s">
        <v>103</v>
      </c>
      <c r="E2" s="36" t="s">
        <v>11</v>
      </c>
      <c r="F2" s="36" t="s">
        <v>12</v>
      </c>
      <c r="G2" s="36" t="s">
        <v>13</v>
      </c>
      <c r="H2" s="36" t="s">
        <v>14</v>
      </c>
      <c r="I2" s="36" t="s">
        <v>15</v>
      </c>
      <c r="J2" s="36" t="s">
        <v>16</v>
      </c>
      <c r="K2" s="36" t="s">
        <v>17</v>
      </c>
      <c r="L2" s="36" t="s">
        <v>18</v>
      </c>
      <c r="M2" s="36" t="s">
        <v>19</v>
      </c>
      <c r="N2" s="36" t="s">
        <v>20</v>
      </c>
      <c r="O2" s="36" t="s">
        <v>21</v>
      </c>
      <c r="P2" s="36" t="s">
        <v>22</v>
      </c>
      <c r="Q2" s="36" t="s">
        <v>23</v>
      </c>
      <c r="R2" s="36" t="s">
        <v>24</v>
      </c>
      <c r="S2" s="36" t="s">
        <v>25</v>
      </c>
      <c r="T2" s="36" t="s">
        <v>26</v>
      </c>
      <c r="U2" s="36" t="s">
        <v>27</v>
      </c>
      <c r="V2" s="36" t="s">
        <v>28</v>
      </c>
      <c r="W2" s="36" t="s">
        <v>29</v>
      </c>
      <c r="X2" s="36" t="s">
        <v>30</v>
      </c>
      <c r="Y2" s="36" t="s">
        <v>31</v>
      </c>
      <c r="Z2" s="36" t="s">
        <v>32</v>
      </c>
      <c r="AA2" s="36" t="s">
        <v>33</v>
      </c>
      <c r="AB2" s="36" t="s">
        <v>34</v>
      </c>
      <c r="AC2" s="36" t="s">
        <v>35</v>
      </c>
      <c r="AD2" s="36" t="s">
        <v>117</v>
      </c>
      <c r="AE2" s="46" t="s">
        <v>118</v>
      </c>
    </row>
    <row r="3" spans="1:31" ht="11.25" customHeight="1" x14ac:dyDescent="0.25">
      <c r="A3" s="140"/>
      <c r="B3" s="140"/>
      <c r="C3" s="142"/>
      <c r="D3" s="142"/>
      <c r="E3" s="37"/>
      <c r="F3" s="37"/>
      <c r="G3" s="37"/>
      <c r="H3" s="37"/>
      <c r="I3" s="3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8"/>
    </row>
    <row r="4" spans="1:31" ht="9" customHeight="1" x14ac:dyDescent="0.25">
      <c r="A4" s="143"/>
      <c r="B4" s="143"/>
      <c r="C4" s="143"/>
      <c r="D4" s="143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</row>
    <row r="5" spans="1:31" x14ac:dyDescent="0.25">
      <c r="A5" s="144">
        <v>1</v>
      </c>
      <c r="B5" s="145" t="s">
        <v>101</v>
      </c>
      <c r="C5" s="145"/>
      <c r="D5" s="145"/>
      <c r="E5" s="146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</row>
    <row r="6" spans="1:31" x14ac:dyDescent="0.25">
      <c r="A6" s="144"/>
      <c r="B6" s="147" t="s">
        <v>40</v>
      </c>
      <c r="C6" s="147"/>
      <c r="D6" s="147"/>
      <c r="E6" s="146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</row>
    <row r="7" spans="1:31" x14ac:dyDescent="0.25">
      <c r="A7" s="144"/>
      <c r="B7" s="148" t="s">
        <v>41</v>
      </c>
      <c r="C7" s="25">
        <v>180</v>
      </c>
      <c r="D7" s="26">
        <v>5</v>
      </c>
      <c r="E7" s="26">
        <v>0</v>
      </c>
      <c r="F7" s="26">
        <v>1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6">
        <v>2</v>
      </c>
      <c r="P7" s="26">
        <v>0</v>
      </c>
      <c r="Q7" s="26">
        <v>0</v>
      </c>
      <c r="R7" s="26">
        <v>0</v>
      </c>
      <c r="S7" s="26">
        <v>0</v>
      </c>
      <c r="T7" s="26">
        <v>2</v>
      </c>
      <c r="U7" s="26">
        <v>0</v>
      </c>
      <c r="V7" s="26">
        <v>0</v>
      </c>
      <c r="W7" s="26">
        <v>0</v>
      </c>
      <c r="X7" s="26">
        <v>0</v>
      </c>
      <c r="Y7" s="26">
        <v>0</v>
      </c>
      <c r="Z7" s="26">
        <v>0</v>
      </c>
      <c r="AA7" s="26">
        <v>0</v>
      </c>
      <c r="AB7" s="26">
        <v>0</v>
      </c>
      <c r="AC7" s="26">
        <v>0</v>
      </c>
      <c r="AD7" s="26"/>
      <c r="AE7" s="26"/>
    </row>
    <row r="8" spans="1:31" x14ac:dyDescent="0.25">
      <c r="A8" s="144"/>
      <c r="B8" s="148"/>
      <c r="C8" s="25">
        <v>160</v>
      </c>
      <c r="D8" s="26">
        <v>1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1</v>
      </c>
      <c r="T8" s="26">
        <v>0</v>
      </c>
      <c r="U8" s="26">
        <v>0</v>
      </c>
      <c r="V8" s="26">
        <v>0</v>
      </c>
      <c r="W8" s="26">
        <v>0</v>
      </c>
      <c r="X8" s="26">
        <v>0</v>
      </c>
      <c r="Y8" s="26">
        <v>0</v>
      </c>
      <c r="Z8" s="26">
        <v>0</v>
      </c>
      <c r="AA8" s="26">
        <v>0</v>
      </c>
      <c r="AB8" s="26">
        <v>0</v>
      </c>
      <c r="AC8" s="26">
        <v>0</v>
      </c>
      <c r="AD8" s="26"/>
      <c r="AE8" s="26"/>
    </row>
    <row r="9" spans="1:31" x14ac:dyDescent="0.25">
      <c r="A9" s="144"/>
      <c r="B9" s="148"/>
      <c r="C9" s="25">
        <v>170</v>
      </c>
      <c r="D9" s="26">
        <v>1</v>
      </c>
      <c r="E9" s="26">
        <v>0</v>
      </c>
      <c r="F9" s="26">
        <v>1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6">
        <v>0</v>
      </c>
      <c r="V9" s="26">
        <v>0</v>
      </c>
      <c r="W9" s="26">
        <v>0</v>
      </c>
      <c r="X9" s="26">
        <v>0</v>
      </c>
      <c r="Y9" s="26">
        <v>0</v>
      </c>
      <c r="Z9" s="26">
        <v>0</v>
      </c>
      <c r="AA9" s="26">
        <v>0</v>
      </c>
      <c r="AB9" s="26">
        <v>0</v>
      </c>
      <c r="AC9" s="26">
        <v>0</v>
      </c>
      <c r="AD9" s="26"/>
      <c r="AE9" s="26"/>
    </row>
    <row r="10" spans="1:31" x14ac:dyDescent="0.25">
      <c r="A10" s="144"/>
      <c r="B10" s="148"/>
      <c r="C10" s="25">
        <v>175</v>
      </c>
      <c r="D10" s="26">
        <v>3</v>
      </c>
      <c r="E10" s="26">
        <v>0</v>
      </c>
      <c r="F10" s="26">
        <v>2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v>1</v>
      </c>
      <c r="AC10" s="26">
        <v>0</v>
      </c>
      <c r="AD10" s="26"/>
      <c r="AE10" s="26"/>
    </row>
    <row r="11" spans="1:31" x14ac:dyDescent="0.25">
      <c r="A11" s="144"/>
      <c r="B11" s="148"/>
      <c r="C11" s="25">
        <v>190</v>
      </c>
      <c r="D11" s="26">
        <v>6</v>
      </c>
      <c r="E11" s="26">
        <v>1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1</v>
      </c>
      <c r="N11" s="26">
        <v>0</v>
      </c>
      <c r="O11" s="26">
        <v>0</v>
      </c>
      <c r="P11" s="26">
        <v>0</v>
      </c>
      <c r="Q11" s="26">
        <v>1</v>
      </c>
      <c r="R11" s="26">
        <v>0</v>
      </c>
      <c r="S11" s="26">
        <v>0</v>
      </c>
      <c r="T11" s="26">
        <v>2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1</v>
      </c>
      <c r="AD11" s="26"/>
      <c r="AE11" s="26"/>
    </row>
    <row r="12" spans="1:31" x14ac:dyDescent="0.25">
      <c r="A12" s="144"/>
      <c r="B12" s="148"/>
      <c r="C12" s="25">
        <v>195</v>
      </c>
      <c r="D12" s="26">
        <v>1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1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6">
        <v>0</v>
      </c>
      <c r="V12" s="26">
        <v>0</v>
      </c>
      <c r="W12" s="26">
        <v>0</v>
      </c>
      <c r="X12" s="26">
        <v>0</v>
      </c>
      <c r="Y12" s="26">
        <v>0</v>
      </c>
      <c r="Z12" s="26">
        <v>0</v>
      </c>
      <c r="AA12" s="26">
        <v>0</v>
      </c>
      <c r="AB12" s="26">
        <v>0</v>
      </c>
      <c r="AC12" s="26">
        <v>0</v>
      </c>
      <c r="AD12" s="26"/>
      <c r="AE12" s="26"/>
    </row>
    <row r="13" spans="1:31" x14ac:dyDescent="0.25">
      <c r="A13" s="144"/>
      <c r="B13" s="148"/>
      <c r="C13" s="25">
        <v>200</v>
      </c>
      <c r="D13" s="26">
        <v>3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1</v>
      </c>
      <c r="N13" s="26">
        <v>1</v>
      </c>
      <c r="O13" s="26">
        <v>1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0</v>
      </c>
      <c r="AC13" s="26">
        <v>0</v>
      </c>
      <c r="AD13" s="26"/>
      <c r="AE13" s="26"/>
    </row>
    <row r="14" spans="1:31" x14ac:dyDescent="0.25">
      <c r="A14" s="144"/>
      <c r="B14" s="149" t="s">
        <v>42</v>
      </c>
      <c r="C14" s="25">
        <v>174</v>
      </c>
      <c r="D14" s="26">
        <v>2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2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26"/>
      <c r="AE14" s="26"/>
    </row>
    <row r="15" spans="1:31" x14ac:dyDescent="0.25">
      <c r="A15" s="144"/>
      <c r="B15" s="149"/>
      <c r="C15" s="25">
        <v>185</v>
      </c>
      <c r="D15" s="26">
        <v>1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1</v>
      </c>
      <c r="U15" s="26">
        <v>0</v>
      </c>
      <c r="V15" s="26">
        <v>0</v>
      </c>
      <c r="W15" s="26">
        <v>0</v>
      </c>
      <c r="X15" s="26">
        <v>0</v>
      </c>
      <c r="Y15" s="26">
        <v>0</v>
      </c>
      <c r="Z15" s="26">
        <v>0</v>
      </c>
      <c r="AA15" s="26">
        <v>0</v>
      </c>
      <c r="AB15" s="26">
        <v>0</v>
      </c>
      <c r="AC15" s="26">
        <v>0</v>
      </c>
      <c r="AD15" s="26"/>
      <c r="AE15" s="26"/>
    </row>
    <row r="16" spans="1:31" x14ac:dyDescent="0.25">
      <c r="A16" s="144"/>
      <c r="B16" s="149" t="s">
        <v>43</v>
      </c>
      <c r="C16" s="25">
        <v>125</v>
      </c>
      <c r="D16" s="26">
        <v>1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1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/>
      <c r="AE16" s="26"/>
    </row>
    <row r="17" spans="1:31" x14ac:dyDescent="0.25">
      <c r="A17" s="144"/>
      <c r="B17" s="149"/>
      <c r="C17" s="25">
        <v>140</v>
      </c>
      <c r="D17" s="26">
        <v>2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1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W17" s="26">
        <v>0</v>
      </c>
      <c r="X17" s="26">
        <v>0</v>
      </c>
      <c r="Y17" s="26">
        <v>0</v>
      </c>
      <c r="Z17" s="26">
        <v>0</v>
      </c>
      <c r="AA17" s="26">
        <v>0</v>
      </c>
      <c r="AB17" s="26">
        <v>1</v>
      </c>
      <c r="AC17" s="26">
        <v>0</v>
      </c>
      <c r="AD17" s="26"/>
      <c r="AE17" s="26"/>
    </row>
    <row r="18" spans="1:31" x14ac:dyDescent="0.25">
      <c r="A18" s="144"/>
      <c r="B18" s="149"/>
      <c r="C18" s="25">
        <v>145</v>
      </c>
      <c r="D18" s="26">
        <v>2</v>
      </c>
      <c r="E18" s="26">
        <v>1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1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/>
      <c r="AE18" s="26"/>
    </row>
    <row r="19" spans="1:31" x14ac:dyDescent="0.25">
      <c r="A19" s="144"/>
      <c r="B19" s="149"/>
      <c r="C19" s="25">
        <v>150</v>
      </c>
      <c r="D19" s="26">
        <v>8</v>
      </c>
      <c r="E19" s="26">
        <v>0</v>
      </c>
      <c r="F19" s="26">
        <v>1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2</v>
      </c>
      <c r="P19" s="26">
        <v>0</v>
      </c>
      <c r="Q19" s="26">
        <v>1</v>
      </c>
      <c r="R19" s="26">
        <v>0</v>
      </c>
      <c r="S19" s="26">
        <v>0</v>
      </c>
      <c r="T19" s="26">
        <v>3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1</v>
      </c>
      <c r="AD19" s="26"/>
      <c r="AE19" s="26"/>
    </row>
    <row r="20" spans="1:31" x14ac:dyDescent="0.25">
      <c r="A20" s="144"/>
      <c r="B20" s="149"/>
      <c r="C20" s="25">
        <v>155</v>
      </c>
      <c r="D20" s="26">
        <v>1</v>
      </c>
      <c r="E20" s="26">
        <v>0</v>
      </c>
      <c r="F20" s="26">
        <v>1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W20" s="26">
        <v>0</v>
      </c>
      <c r="X20" s="26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  <c r="AD20" s="26"/>
      <c r="AE20" s="26"/>
    </row>
    <row r="21" spans="1:31" x14ac:dyDescent="0.25">
      <c r="A21" s="144"/>
      <c r="B21" s="149"/>
      <c r="C21" s="25">
        <v>157</v>
      </c>
      <c r="D21" s="26">
        <v>1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1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  <c r="AD21" s="26"/>
      <c r="AE21" s="26"/>
    </row>
    <row r="22" spans="1:31" x14ac:dyDescent="0.25">
      <c r="A22" s="144"/>
      <c r="B22" s="149"/>
      <c r="C22" s="25">
        <v>160</v>
      </c>
      <c r="D22" s="26">
        <v>3</v>
      </c>
      <c r="E22" s="26">
        <v>0</v>
      </c>
      <c r="F22" s="26">
        <v>1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2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/>
      <c r="AE22" s="26"/>
    </row>
    <row r="23" spans="1:31" x14ac:dyDescent="0.25">
      <c r="A23" s="144"/>
      <c r="B23" s="149"/>
      <c r="C23" s="50">
        <v>165</v>
      </c>
      <c r="D23" s="26">
        <v>1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1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/>
      <c r="AE23" s="26"/>
    </row>
    <row r="24" spans="1:31" x14ac:dyDescent="0.25">
      <c r="A24" s="144"/>
      <c r="B24" s="147" t="s">
        <v>44</v>
      </c>
      <c r="C24" s="147"/>
      <c r="D24" s="147"/>
      <c r="E24" s="146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</row>
    <row r="25" spans="1:31" x14ac:dyDescent="0.25">
      <c r="A25" s="144"/>
      <c r="B25" s="148" t="s">
        <v>42</v>
      </c>
      <c r="C25" s="25">
        <v>150</v>
      </c>
      <c r="D25" s="51">
        <v>4</v>
      </c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>
        <v>4</v>
      </c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x14ac:dyDescent="0.25">
      <c r="A26" s="144"/>
      <c r="B26" s="148"/>
      <c r="C26" s="25">
        <v>155</v>
      </c>
      <c r="D26" s="51">
        <v>4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>
        <v>4</v>
      </c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x14ac:dyDescent="0.25">
      <c r="A27" s="144"/>
      <c r="B27" s="148"/>
      <c r="C27" s="25">
        <v>160</v>
      </c>
      <c r="D27" s="26">
        <v>3</v>
      </c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>
        <v>3</v>
      </c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x14ac:dyDescent="0.25">
      <c r="A28" s="144"/>
      <c r="B28" s="148"/>
      <c r="C28" s="25">
        <v>165</v>
      </c>
      <c r="D28" s="26">
        <v>3</v>
      </c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>
        <v>3</v>
      </c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x14ac:dyDescent="0.25">
      <c r="A29" s="144"/>
      <c r="B29" s="148"/>
      <c r="C29" s="25">
        <v>170</v>
      </c>
      <c r="D29" s="26">
        <v>3</v>
      </c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>
        <v>3</v>
      </c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x14ac:dyDescent="0.25">
      <c r="A30" s="144"/>
      <c r="B30" s="148"/>
      <c r="C30" s="25"/>
      <c r="D30" s="26">
        <v>6</v>
      </c>
      <c r="E30" s="26"/>
      <c r="F30" s="26">
        <v>1</v>
      </c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>
        <v>5</v>
      </c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x14ac:dyDescent="0.25">
      <c r="A31" s="144"/>
      <c r="B31" s="148"/>
      <c r="C31" s="25">
        <v>180</v>
      </c>
      <c r="D31" s="26">
        <v>4</v>
      </c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>
        <v>4</v>
      </c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x14ac:dyDescent="0.25">
      <c r="A32" s="144"/>
      <c r="B32" s="148"/>
      <c r="C32" s="25">
        <v>185</v>
      </c>
      <c r="D32" s="26">
        <v>4</v>
      </c>
      <c r="E32" s="26"/>
      <c r="F32" s="26">
        <v>1</v>
      </c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>
        <v>3</v>
      </c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x14ac:dyDescent="0.25">
      <c r="A33" s="144"/>
      <c r="B33" s="148" t="s">
        <v>41</v>
      </c>
      <c r="C33" s="25">
        <v>120</v>
      </c>
      <c r="D33" s="26">
        <v>10</v>
      </c>
      <c r="E33" s="26"/>
      <c r="F33" s="26"/>
      <c r="G33" s="26"/>
      <c r="H33" s="26"/>
      <c r="I33" s="26"/>
      <c r="J33" s="26"/>
      <c r="K33" s="26"/>
      <c r="L33" s="26"/>
      <c r="M33" s="26">
        <v>10</v>
      </c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x14ac:dyDescent="0.25">
      <c r="A34" s="144"/>
      <c r="B34" s="148"/>
      <c r="C34" s="25">
        <v>130</v>
      </c>
      <c r="D34" s="26">
        <v>10</v>
      </c>
      <c r="E34" s="26"/>
      <c r="F34" s="26"/>
      <c r="G34" s="26"/>
      <c r="H34" s="26"/>
      <c r="I34" s="26"/>
      <c r="J34" s="26"/>
      <c r="K34" s="26"/>
      <c r="L34" s="26"/>
      <c r="M34" s="26">
        <v>10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x14ac:dyDescent="0.25">
      <c r="A35" s="144"/>
      <c r="B35" s="148"/>
      <c r="C35" s="25">
        <v>140</v>
      </c>
      <c r="D35" s="26">
        <v>8</v>
      </c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>
        <v>6</v>
      </c>
      <c r="R35" s="26"/>
      <c r="S35" s="26"/>
      <c r="T35" s="26"/>
      <c r="U35" s="26">
        <v>2</v>
      </c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x14ac:dyDescent="0.25">
      <c r="A36" s="144"/>
      <c r="B36" s="148"/>
      <c r="C36" s="25">
        <v>150</v>
      </c>
      <c r="D36" s="26">
        <v>19</v>
      </c>
      <c r="E36" s="26"/>
      <c r="F36" s="26"/>
      <c r="G36" s="26"/>
      <c r="H36" s="26"/>
      <c r="I36" s="26"/>
      <c r="J36" s="26"/>
      <c r="K36" s="26"/>
      <c r="L36" s="26"/>
      <c r="M36" s="26">
        <v>2</v>
      </c>
      <c r="N36" s="26">
        <v>5</v>
      </c>
      <c r="O36" s="26"/>
      <c r="P36" s="26"/>
      <c r="Q36" s="26">
        <v>5</v>
      </c>
      <c r="R36" s="26"/>
      <c r="S36" s="26"/>
      <c r="T36" s="26">
        <v>5</v>
      </c>
      <c r="U36" s="26">
        <v>2</v>
      </c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x14ac:dyDescent="0.25">
      <c r="A37" s="144"/>
      <c r="B37" s="148"/>
      <c r="C37" s="25">
        <v>155</v>
      </c>
      <c r="D37" s="26">
        <v>5</v>
      </c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>
        <v>5</v>
      </c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x14ac:dyDescent="0.25">
      <c r="A38" s="144"/>
      <c r="B38" s="148"/>
      <c r="C38" s="25">
        <v>160</v>
      </c>
      <c r="D38" s="26">
        <v>8</v>
      </c>
      <c r="E38" s="26"/>
      <c r="F38" s="26"/>
      <c r="G38" s="26"/>
      <c r="H38" s="26"/>
      <c r="I38" s="26"/>
      <c r="J38" s="26"/>
      <c r="K38" s="26"/>
      <c r="L38" s="26"/>
      <c r="M38" s="26">
        <v>2</v>
      </c>
      <c r="N38" s="26"/>
      <c r="O38" s="26"/>
      <c r="P38" s="26"/>
      <c r="Q38" s="26"/>
      <c r="R38" s="26"/>
      <c r="S38" s="26"/>
      <c r="T38" s="26"/>
      <c r="U38" s="26">
        <v>6</v>
      </c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x14ac:dyDescent="0.25">
      <c r="A39" s="144"/>
      <c r="B39" s="148"/>
      <c r="C39" s="25">
        <v>165</v>
      </c>
      <c r="D39" s="26">
        <v>15</v>
      </c>
      <c r="E39" s="26">
        <v>2</v>
      </c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>
        <v>5</v>
      </c>
      <c r="T39" s="26">
        <v>8</v>
      </c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x14ac:dyDescent="0.25">
      <c r="A40" s="144"/>
      <c r="B40" s="148"/>
      <c r="C40" s="25">
        <v>170</v>
      </c>
      <c r="D40" s="26">
        <v>15</v>
      </c>
      <c r="E40" s="26">
        <v>2</v>
      </c>
      <c r="F40" s="26"/>
      <c r="G40" s="26"/>
      <c r="H40" s="26"/>
      <c r="I40" s="26"/>
      <c r="J40" s="26"/>
      <c r="K40" s="26"/>
      <c r="L40" s="26"/>
      <c r="M40" s="26"/>
      <c r="N40" s="26">
        <v>3</v>
      </c>
      <c r="O40" s="26"/>
      <c r="P40" s="26"/>
      <c r="Q40" s="26">
        <v>1</v>
      </c>
      <c r="R40" s="26"/>
      <c r="S40" s="26">
        <v>3</v>
      </c>
      <c r="T40" s="26">
        <v>3</v>
      </c>
      <c r="U40" s="26">
        <v>3</v>
      </c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x14ac:dyDescent="0.25">
      <c r="A41" s="144"/>
      <c r="B41" s="148"/>
      <c r="C41" s="25">
        <v>175</v>
      </c>
      <c r="D41" s="26">
        <v>7</v>
      </c>
      <c r="E41" s="26">
        <v>3</v>
      </c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>
        <v>3</v>
      </c>
      <c r="T41" s="26"/>
      <c r="U41" s="26"/>
      <c r="V41" s="26"/>
      <c r="W41" s="26"/>
      <c r="X41" s="26"/>
      <c r="Y41" s="26"/>
      <c r="Z41" s="26"/>
      <c r="AA41" s="26"/>
      <c r="AB41" s="26"/>
      <c r="AC41" s="26">
        <v>1</v>
      </c>
      <c r="AD41" s="26"/>
      <c r="AE41" s="26"/>
    </row>
    <row r="42" spans="1:31" x14ac:dyDescent="0.25">
      <c r="A42" s="144"/>
      <c r="B42" s="148"/>
      <c r="C42" s="25">
        <v>180</v>
      </c>
      <c r="D42" s="26">
        <v>18</v>
      </c>
      <c r="E42" s="26">
        <v>4</v>
      </c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>
        <v>5</v>
      </c>
      <c r="T42" s="26">
        <v>5</v>
      </c>
      <c r="U42" s="26">
        <v>2</v>
      </c>
      <c r="V42" s="26"/>
      <c r="W42" s="26"/>
      <c r="X42" s="26"/>
      <c r="Y42" s="26"/>
      <c r="Z42" s="26"/>
      <c r="AA42" s="26"/>
      <c r="AB42" s="26"/>
      <c r="AC42" s="26">
        <v>2</v>
      </c>
      <c r="AD42" s="26"/>
      <c r="AE42" s="26"/>
    </row>
    <row r="43" spans="1:31" x14ac:dyDescent="0.25">
      <c r="A43" s="144"/>
      <c r="B43" s="148"/>
      <c r="C43" s="25">
        <v>185</v>
      </c>
      <c r="D43" s="26">
        <v>7</v>
      </c>
      <c r="E43" s="26">
        <v>2</v>
      </c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>
        <v>2</v>
      </c>
      <c r="T43" s="26">
        <v>3</v>
      </c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</row>
    <row r="44" spans="1:31" x14ac:dyDescent="0.25">
      <c r="A44" s="144"/>
      <c r="B44" s="148"/>
      <c r="C44" s="25">
        <v>190</v>
      </c>
      <c r="D44" s="26">
        <v>5</v>
      </c>
      <c r="E44" s="26">
        <v>2</v>
      </c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>
        <v>3</v>
      </c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</row>
    <row r="45" spans="1:31" x14ac:dyDescent="0.25">
      <c r="A45" s="144"/>
      <c r="B45" s="148"/>
      <c r="C45" s="25">
        <v>195</v>
      </c>
      <c r="D45" s="26">
        <v>3</v>
      </c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>
        <v>3</v>
      </c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</row>
    <row r="46" spans="1:31" x14ac:dyDescent="0.25">
      <c r="A46" s="144"/>
      <c r="B46" s="148" t="s">
        <v>45</v>
      </c>
      <c r="C46" s="25">
        <v>100</v>
      </c>
      <c r="D46" s="26">
        <v>10</v>
      </c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>
        <v>10</v>
      </c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</row>
    <row r="47" spans="1:31" x14ac:dyDescent="0.25">
      <c r="A47" s="144"/>
      <c r="B47" s="148"/>
      <c r="C47" s="25">
        <v>110</v>
      </c>
      <c r="D47" s="26">
        <v>15</v>
      </c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>
        <v>10</v>
      </c>
      <c r="P47" s="26"/>
      <c r="Q47" s="26"/>
      <c r="R47" s="26"/>
      <c r="S47" s="26"/>
      <c r="T47" s="26">
        <v>5</v>
      </c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</row>
    <row r="48" spans="1:31" x14ac:dyDescent="0.25">
      <c r="A48" s="144"/>
      <c r="B48" s="148"/>
      <c r="C48" s="25">
        <v>115</v>
      </c>
      <c r="D48" s="26">
        <v>15</v>
      </c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>
        <v>10</v>
      </c>
      <c r="P48" s="26"/>
      <c r="Q48" s="26"/>
      <c r="R48" s="26"/>
      <c r="S48" s="26"/>
      <c r="T48" s="26">
        <v>5</v>
      </c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</row>
    <row r="49" spans="1:31" x14ac:dyDescent="0.25">
      <c r="A49" s="144"/>
      <c r="B49" s="148"/>
      <c r="C49" s="25">
        <v>120</v>
      </c>
      <c r="D49" s="26">
        <v>22</v>
      </c>
      <c r="E49" s="26"/>
      <c r="F49" s="26">
        <v>2</v>
      </c>
      <c r="G49" s="26"/>
      <c r="H49" s="26"/>
      <c r="I49" s="26"/>
      <c r="J49" s="26"/>
      <c r="K49" s="26"/>
      <c r="L49" s="26"/>
      <c r="M49" s="26"/>
      <c r="N49" s="26"/>
      <c r="O49" s="26">
        <v>10</v>
      </c>
      <c r="P49" s="26"/>
      <c r="Q49" s="26"/>
      <c r="R49" s="26"/>
      <c r="S49" s="26"/>
      <c r="T49" s="26">
        <v>10</v>
      </c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</row>
    <row r="50" spans="1:31" x14ac:dyDescent="0.25">
      <c r="A50" s="144"/>
      <c r="B50" s="148"/>
      <c r="C50" s="25">
        <v>125</v>
      </c>
      <c r="D50" s="26">
        <v>33</v>
      </c>
      <c r="E50" s="26"/>
      <c r="F50" s="26">
        <v>3</v>
      </c>
      <c r="G50" s="26"/>
      <c r="H50" s="26"/>
      <c r="I50" s="26"/>
      <c r="J50" s="26"/>
      <c r="K50" s="26"/>
      <c r="L50" s="26"/>
      <c r="M50" s="26"/>
      <c r="N50" s="26"/>
      <c r="O50" s="26">
        <v>10</v>
      </c>
      <c r="P50" s="26"/>
      <c r="Q50" s="26"/>
      <c r="R50" s="26"/>
      <c r="S50" s="26"/>
      <c r="T50" s="26">
        <v>20</v>
      </c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</row>
    <row r="51" spans="1:31" x14ac:dyDescent="0.25">
      <c r="A51" s="144"/>
      <c r="B51" s="148"/>
      <c r="C51" s="25">
        <v>130</v>
      </c>
      <c r="D51" s="26">
        <v>34</v>
      </c>
      <c r="E51" s="26"/>
      <c r="F51" s="26">
        <v>4</v>
      </c>
      <c r="G51" s="26"/>
      <c r="H51" s="26"/>
      <c r="I51" s="26"/>
      <c r="J51" s="26"/>
      <c r="K51" s="26"/>
      <c r="L51" s="26"/>
      <c r="M51" s="26"/>
      <c r="N51" s="26"/>
      <c r="O51" s="26">
        <v>10</v>
      </c>
      <c r="P51" s="26"/>
      <c r="Q51" s="26"/>
      <c r="R51" s="26"/>
      <c r="S51" s="26"/>
      <c r="T51" s="26">
        <v>20</v>
      </c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</row>
    <row r="52" spans="1:31" x14ac:dyDescent="0.25">
      <c r="A52" s="144"/>
      <c r="B52" s="148"/>
      <c r="C52" s="25">
        <v>135</v>
      </c>
      <c r="D52" s="26">
        <v>22</v>
      </c>
      <c r="E52" s="26"/>
      <c r="F52" s="26">
        <v>2</v>
      </c>
      <c r="G52" s="26"/>
      <c r="H52" s="26"/>
      <c r="I52" s="26"/>
      <c r="J52" s="26"/>
      <c r="K52" s="26"/>
      <c r="L52" s="26"/>
      <c r="M52" s="26"/>
      <c r="N52" s="26"/>
      <c r="O52" s="26">
        <v>10</v>
      </c>
      <c r="P52" s="26"/>
      <c r="Q52" s="26"/>
      <c r="R52" s="26"/>
      <c r="S52" s="26"/>
      <c r="T52" s="26">
        <v>10</v>
      </c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</row>
    <row r="53" spans="1:31" x14ac:dyDescent="0.25">
      <c r="A53" s="144"/>
      <c r="B53" s="148"/>
      <c r="C53" s="25">
        <v>140</v>
      </c>
      <c r="D53" s="26">
        <v>28</v>
      </c>
      <c r="E53" s="26">
        <v>1</v>
      </c>
      <c r="F53" s="26">
        <v>4</v>
      </c>
      <c r="G53" s="26"/>
      <c r="H53" s="26"/>
      <c r="I53" s="26"/>
      <c r="J53" s="26"/>
      <c r="K53" s="26"/>
      <c r="L53" s="26"/>
      <c r="M53" s="26"/>
      <c r="N53" s="26">
        <v>7</v>
      </c>
      <c r="O53" s="26">
        <v>5</v>
      </c>
      <c r="P53" s="26"/>
      <c r="Q53" s="26"/>
      <c r="R53" s="26"/>
      <c r="S53" s="26"/>
      <c r="T53" s="26">
        <v>10</v>
      </c>
      <c r="U53" s="26"/>
      <c r="V53" s="26"/>
      <c r="W53" s="26"/>
      <c r="X53" s="26"/>
      <c r="Y53" s="26"/>
      <c r="Z53" s="26"/>
      <c r="AA53" s="26"/>
      <c r="AB53" s="26"/>
      <c r="AC53" s="26">
        <v>1</v>
      </c>
      <c r="AD53" s="26"/>
      <c r="AE53" s="26"/>
    </row>
    <row r="54" spans="1:31" x14ac:dyDescent="0.25">
      <c r="A54" s="144"/>
      <c r="B54" s="148"/>
      <c r="C54" s="25">
        <v>145</v>
      </c>
      <c r="D54" s="26">
        <v>17</v>
      </c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>
        <v>5</v>
      </c>
      <c r="P54" s="26"/>
      <c r="Q54" s="26"/>
      <c r="R54" s="26"/>
      <c r="S54" s="26"/>
      <c r="T54" s="26">
        <v>10</v>
      </c>
      <c r="U54" s="26"/>
      <c r="V54" s="26"/>
      <c r="W54" s="26"/>
      <c r="X54" s="26"/>
      <c r="Y54" s="26"/>
      <c r="Z54" s="26"/>
      <c r="AA54" s="26"/>
      <c r="AB54" s="26"/>
      <c r="AC54" s="26">
        <v>2</v>
      </c>
      <c r="AD54" s="26"/>
      <c r="AE54" s="26"/>
    </row>
    <row r="55" spans="1:31" x14ac:dyDescent="0.25">
      <c r="A55" s="144"/>
      <c r="B55" s="148"/>
      <c r="C55" s="25">
        <v>150</v>
      </c>
      <c r="D55" s="26">
        <v>25</v>
      </c>
      <c r="E55" s="26">
        <v>3</v>
      </c>
      <c r="F55" s="26"/>
      <c r="G55" s="26"/>
      <c r="H55" s="26"/>
      <c r="I55" s="26"/>
      <c r="J55" s="26"/>
      <c r="K55" s="26"/>
      <c r="L55" s="26"/>
      <c r="M55" s="26"/>
      <c r="N55" s="26">
        <v>7</v>
      </c>
      <c r="O55" s="26">
        <v>5</v>
      </c>
      <c r="P55" s="26"/>
      <c r="Q55" s="26"/>
      <c r="R55" s="26"/>
      <c r="S55" s="26"/>
      <c r="T55" s="26">
        <v>5</v>
      </c>
      <c r="U55" s="26">
        <v>5</v>
      </c>
      <c r="V55" s="26"/>
      <c r="W55" s="26"/>
      <c r="X55" s="26"/>
      <c r="Y55" s="26"/>
      <c r="Z55" s="26"/>
      <c r="AA55" s="26"/>
      <c r="AB55" s="26"/>
      <c r="AC55" s="26"/>
      <c r="AD55" s="26"/>
      <c r="AE55" s="26"/>
    </row>
    <row r="56" spans="1:31" x14ac:dyDescent="0.25">
      <c r="A56" s="144"/>
      <c r="B56" s="148"/>
      <c r="C56" s="25">
        <v>155</v>
      </c>
      <c r="D56" s="26">
        <v>21</v>
      </c>
      <c r="E56" s="26">
        <v>3</v>
      </c>
      <c r="F56" s="26">
        <v>2</v>
      </c>
      <c r="G56" s="26"/>
      <c r="H56" s="26"/>
      <c r="I56" s="26"/>
      <c r="J56" s="26"/>
      <c r="K56" s="26"/>
      <c r="L56" s="26"/>
      <c r="M56" s="26"/>
      <c r="N56" s="26"/>
      <c r="O56" s="26">
        <v>5</v>
      </c>
      <c r="P56" s="26"/>
      <c r="Q56" s="26"/>
      <c r="R56" s="26"/>
      <c r="S56" s="26"/>
      <c r="T56" s="26">
        <v>8</v>
      </c>
      <c r="U56" s="26">
        <v>3</v>
      </c>
      <c r="V56" s="26"/>
      <c r="W56" s="26"/>
      <c r="X56" s="26"/>
      <c r="Y56" s="26"/>
      <c r="Z56" s="26"/>
      <c r="AA56" s="26"/>
      <c r="AB56" s="26"/>
      <c r="AC56" s="26"/>
      <c r="AD56" s="26"/>
      <c r="AE56" s="26"/>
    </row>
    <row r="57" spans="1:31" x14ac:dyDescent="0.25">
      <c r="A57" s="144"/>
      <c r="B57" s="148"/>
      <c r="C57" s="25">
        <v>160</v>
      </c>
      <c r="D57" s="26">
        <v>16</v>
      </c>
      <c r="E57" s="26">
        <v>3</v>
      </c>
      <c r="F57" s="26">
        <v>1</v>
      </c>
      <c r="G57" s="26"/>
      <c r="H57" s="26"/>
      <c r="I57" s="26"/>
      <c r="J57" s="26"/>
      <c r="K57" s="26"/>
      <c r="L57" s="26"/>
      <c r="M57" s="26"/>
      <c r="N57" s="26"/>
      <c r="O57" s="26">
        <v>5</v>
      </c>
      <c r="P57" s="26"/>
      <c r="Q57" s="26"/>
      <c r="R57" s="26"/>
      <c r="S57" s="26"/>
      <c r="T57" s="26">
        <v>5</v>
      </c>
      <c r="U57" s="26">
        <v>2</v>
      </c>
      <c r="V57" s="26"/>
      <c r="W57" s="26"/>
      <c r="X57" s="26"/>
      <c r="Y57" s="26"/>
      <c r="Z57" s="26"/>
      <c r="AA57" s="26"/>
      <c r="AB57" s="26"/>
      <c r="AC57" s="26"/>
      <c r="AD57" s="26"/>
      <c r="AE57" s="26"/>
    </row>
    <row r="58" spans="1:31" x14ac:dyDescent="0.25">
      <c r="A58" s="144"/>
      <c r="B58" s="148"/>
      <c r="C58" s="25">
        <v>165</v>
      </c>
      <c r="D58" s="26">
        <v>8</v>
      </c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>
        <v>5</v>
      </c>
      <c r="P58" s="26"/>
      <c r="Q58" s="26"/>
      <c r="R58" s="26"/>
      <c r="S58" s="26"/>
      <c r="T58" s="26">
        <v>3</v>
      </c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</row>
    <row r="59" spans="1:31" ht="9" customHeight="1" x14ac:dyDescent="0.25">
      <c r="A59" s="143"/>
      <c r="B59" s="143"/>
      <c r="C59" s="143"/>
      <c r="D59" s="143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</row>
    <row r="60" spans="1:31" x14ac:dyDescent="0.25">
      <c r="A60" s="144">
        <v>2</v>
      </c>
      <c r="B60" s="145" t="s">
        <v>0</v>
      </c>
      <c r="C60" s="145"/>
      <c r="D60" s="145"/>
      <c r="E60" s="146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</row>
    <row r="61" spans="1:31" x14ac:dyDescent="0.25">
      <c r="A61" s="144"/>
      <c r="B61" s="148" t="s">
        <v>95</v>
      </c>
      <c r="C61" s="50">
        <v>28</v>
      </c>
      <c r="D61" s="51">
        <v>0</v>
      </c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x14ac:dyDescent="0.25">
      <c r="A62" s="144"/>
      <c r="B62" s="148"/>
      <c r="C62" s="50">
        <v>29</v>
      </c>
      <c r="D62" s="51">
        <v>10</v>
      </c>
      <c r="E62" s="26"/>
      <c r="F62" s="26"/>
      <c r="G62" s="26"/>
      <c r="H62" s="26"/>
      <c r="I62" s="26"/>
      <c r="J62" s="26"/>
      <c r="K62" s="26"/>
      <c r="L62" s="26"/>
      <c r="M62" s="26">
        <v>10</v>
      </c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</row>
    <row r="63" spans="1:31" x14ac:dyDescent="0.25">
      <c r="A63" s="144"/>
      <c r="B63" s="148"/>
      <c r="C63" s="50">
        <v>30</v>
      </c>
      <c r="D63" s="51">
        <v>16</v>
      </c>
      <c r="E63" s="26"/>
      <c r="F63" s="26"/>
      <c r="G63" s="26"/>
      <c r="H63" s="26"/>
      <c r="I63" s="26"/>
      <c r="J63" s="26"/>
      <c r="K63" s="26"/>
      <c r="L63" s="26"/>
      <c r="M63" s="26">
        <v>10</v>
      </c>
      <c r="N63" s="26"/>
      <c r="O63" s="26"/>
      <c r="P63" s="26">
        <v>6</v>
      </c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</row>
    <row r="64" spans="1:31" x14ac:dyDescent="0.25">
      <c r="A64" s="144"/>
      <c r="B64" s="148"/>
      <c r="C64" s="50">
        <v>31</v>
      </c>
      <c r="D64" s="51">
        <v>16</v>
      </c>
      <c r="E64" s="26"/>
      <c r="F64" s="26"/>
      <c r="G64" s="26"/>
      <c r="H64" s="26"/>
      <c r="I64" s="26"/>
      <c r="J64" s="26"/>
      <c r="K64" s="26"/>
      <c r="L64" s="26"/>
      <c r="M64" s="26">
        <v>10</v>
      </c>
      <c r="N64" s="26"/>
      <c r="O64" s="26"/>
      <c r="P64" s="26">
        <v>6</v>
      </c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</row>
    <row r="65" spans="1:31" x14ac:dyDescent="0.25">
      <c r="A65" s="144"/>
      <c r="B65" s="148"/>
      <c r="C65" s="50">
        <v>32</v>
      </c>
      <c r="D65" s="51">
        <v>24</v>
      </c>
      <c r="E65" s="26"/>
      <c r="F65" s="26"/>
      <c r="G65" s="26"/>
      <c r="H65" s="26"/>
      <c r="I65" s="26"/>
      <c r="J65" s="26">
        <v>2</v>
      </c>
      <c r="K65" s="26"/>
      <c r="L65" s="26"/>
      <c r="M65" s="26">
        <v>10</v>
      </c>
      <c r="N65" s="26"/>
      <c r="O65" s="26"/>
      <c r="P65" s="26">
        <v>10</v>
      </c>
      <c r="Q65" s="26">
        <v>2</v>
      </c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x14ac:dyDescent="0.25">
      <c r="A66" s="144"/>
      <c r="B66" s="148"/>
      <c r="C66" s="50">
        <v>33</v>
      </c>
      <c r="D66" s="51">
        <v>10</v>
      </c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>
        <v>10</v>
      </c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</row>
    <row r="67" spans="1:31" x14ac:dyDescent="0.25">
      <c r="A67" s="144"/>
      <c r="B67" s="148"/>
      <c r="C67" s="50">
        <v>34</v>
      </c>
      <c r="D67" s="51">
        <v>17</v>
      </c>
      <c r="E67" s="26"/>
      <c r="F67" s="26"/>
      <c r="G67" s="26"/>
      <c r="H67" s="26"/>
      <c r="I67" s="26"/>
      <c r="J67" s="26">
        <v>4</v>
      </c>
      <c r="K67" s="26"/>
      <c r="L67" s="26"/>
      <c r="M67" s="26"/>
      <c r="N67" s="26"/>
      <c r="O67" s="26"/>
      <c r="P67" s="26">
        <v>10</v>
      </c>
      <c r="Q67" s="26">
        <v>1</v>
      </c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>
        <v>2</v>
      </c>
      <c r="AD67" s="26"/>
      <c r="AE67" s="26"/>
    </row>
    <row r="68" spans="1:31" x14ac:dyDescent="0.25">
      <c r="A68" s="144"/>
      <c r="B68" s="148"/>
      <c r="C68" s="50">
        <v>35</v>
      </c>
      <c r="D68" s="51">
        <v>32</v>
      </c>
      <c r="E68" s="26"/>
      <c r="F68" s="26"/>
      <c r="G68" s="26"/>
      <c r="H68" s="26"/>
      <c r="I68" s="26"/>
      <c r="J68" s="26">
        <v>3</v>
      </c>
      <c r="K68" s="26"/>
      <c r="L68" s="26"/>
      <c r="M68" s="26">
        <v>10</v>
      </c>
      <c r="N68" s="26"/>
      <c r="O68" s="26">
        <v>2</v>
      </c>
      <c r="P68" s="26">
        <v>5</v>
      </c>
      <c r="Q68" s="26">
        <v>5</v>
      </c>
      <c r="R68" s="26"/>
      <c r="S68" s="26">
        <v>3</v>
      </c>
      <c r="T68" s="26">
        <v>4</v>
      </c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</row>
    <row r="69" spans="1:31" x14ac:dyDescent="0.25">
      <c r="A69" s="144"/>
      <c r="B69" s="148"/>
      <c r="C69" s="50">
        <v>36</v>
      </c>
      <c r="D69" s="51">
        <v>32</v>
      </c>
      <c r="E69" s="26"/>
      <c r="F69" s="26">
        <v>1</v>
      </c>
      <c r="G69" s="26"/>
      <c r="H69" s="26"/>
      <c r="I69" s="26"/>
      <c r="J69" s="26">
        <v>5</v>
      </c>
      <c r="K69" s="26"/>
      <c r="L69" s="26"/>
      <c r="M69" s="26">
        <v>10</v>
      </c>
      <c r="N69" s="26"/>
      <c r="O69" s="26">
        <v>2</v>
      </c>
      <c r="P69" s="26">
        <v>5</v>
      </c>
      <c r="Q69" s="26">
        <v>1</v>
      </c>
      <c r="R69" s="26"/>
      <c r="S69" s="26">
        <v>3</v>
      </c>
      <c r="T69" s="26">
        <v>5</v>
      </c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</row>
    <row r="70" spans="1:31" x14ac:dyDescent="0.25">
      <c r="A70" s="144"/>
      <c r="B70" s="148"/>
      <c r="C70" s="50">
        <v>37</v>
      </c>
      <c r="D70" s="51">
        <v>37</v>
      </c>
      <c r="E70" s="26"/>
      <c r="F70" s="26">
        <v>3</v>
      </c>
      <c r="G70" s="26"/>
      <c r="H70" s="26"/>
      <c r="I70" s="26"/>
      <c r="J70" s="26"/>
      <c r="K70" s="26">
        <v>5</v>
      </c>
      <c r="L70" s="26"/>
      <c r="M70" s="26"/>
      <c r="N70" s="26"/>
      <c r="O70" s="26">
        <v>6</v>
      </c>
      <c r="P70" s="26">
        <v>5</v>
      </c>
      <c r="Q70" s="26">
        <v>8</v>
      </c>
      <c r="R70" s="26"/>
      <c r="S70" s="26">
        <v>3</v>
      </c>
      <c r="T70" s="26">
        <v>6</v>
      </c>
      <c r="U70" s="26">
        <v>1</v>
      </c>
      <c r="V70" s="26"/>
      <c r="W70" s="26"/>
      <c r="X70" s="26"/>
      <c r="Y70" s="26"/>
      <c r="Z70" s="26"/>
      <c r="AA70" s="26"/>
      <c r="AB70" s="26"/>
      <c r="AC70" s="26"/>
      <c r="AD70" s="26"/>
      <c r="AE70" s="26"/>
    </row>
    <row r="71" spans="1:31" x14ac:dyDescent="0.25">
      <c r="A71" s="144"/>
      <c r="B71" s="148"/>
      <c r="C71" s="50">
        <v>38</v>
      </c>
      <c r="D71" s="51">
        <v>34</v>
      </c>
      <c r="E71" s="26"/>
      <c r="F71" s="26">
        <v>3</v>
      </c>
      <c r="G71" s="26"/>
      <c r="H71" s="26"/>
      <c r="I71" s="26"/>
      <c r="J71" s="26"/>
      <c r="K71" s="26">
        <v>5</v>
      </c>
      <c r="L71" s="26"/>
      <c r="M71" s="26"/>
      <c r="N71" s="26"/>
      <c r="O71" s="26">
        <v>6</v>
      </c>
      <c r="P71" s="26">
        <v>5</v>
      </c>
      <c r="Q71" s="26">
        <v>3</v>
      </c>
      <c r="R71" s="26"/>
      <c r="S71" s="26"/>
      <c r="T71" s="26">
        <v>10</v>
      </c>
      <c r="U71" s="26">
        <v>2</v>
      </c>
      <c r="V71" s="26"/>
      <c r="W71" s="26"/>
      <c r="X71" s="26"/>
      <c r="Y71" s="26"/>
      <c r="Z71" s="26"/>
      <c r="AA71" s="26"/>
      <c r="AB71" s="26"/>
      <c r="AC71" s="26"/>
      <c r="AD71" s="26"/>
      <c r="AE71" s="26"/>
    </row>
    <row r="72" spans="1:31" x14ac:dyDescent="0.25">
      <c r="A72" s="144"/>
      <c r="B72" s="148"/>
      <c r="C72" s="50">
        <v>39</v>
      </c>
      <c r="D72" s="51">
        <v>33</v>
      </c>
      <c r="E72" s="26"/>
      <c r="F72" s="26">
        <v>8</v>
      </c>
      <c r="G72" s="26"/>
      <c r="H72" s="26"/>
      <c r="I72" s="26"/>
      <c r="J72" s="26"/>
      <c r="K72" s="26">
        <v>5</v>
      </c>
      <c r="L72" s="26"/>
      <c r="M72" s="26"/>
      <c r="N72" s="26"/>
      <c r="O72" s="26">
        <v>6</v>
      </c>
      <c r="P72" s="26">
        <v>5</v>
      </c>
      <c r="Q72" s="26">
        <v>1</v>
      </c>
      <c r="R72" s="26"/>
      <c r="S72" s="26"/>
      <c r="T72" s="26">
        <v>7</v>
      </c>
      <c r="U72" s="26">
        <v>1</v>
      </c>
      <c r="V72" s="26"/>
      <c r="W72" s="26"/>
      <c r="X72" s="26"/>
      <c r="Y72" s="26"/>
      <c r="Z72" s="26"/>
      <c r="AA72" s="26"/>
      <c r="AB72" s="26"/>
      <c r="AC72" s="26"/>
      <c r="AD72" s="26"/>
      <c r="AE72" s="26"/>
    </row>
    <row r="73" spans="1:31" x14ac:dyDescent="0.25">
      <c r="A73" s="144"/>
      <c r="B73" s="148"/>
      <c r="C73" s="50">
        <v>40</v>
      </c>
      <c r="D73" s="51">
        <v>39</v>
      </c>
      <c r="E73" s="26"/>
      <c r="F73" s="26">
        <v>10</v>
      </c>
      <c r="G73" s="26"/>
      <c r="H73" s="26"/>
      <c r="I73" s="26"/>
      <c r="J73" s="26"/>
      <c r="K73" s="26">
        <v>5</v>
      </c>
      <c r="L73" s="26"/>
      <c r="M73" s="26"/>
      <c r="N73" s="26"/>
      <c r="O73" s="26">
        <v>6</v>
      </c>
      <c r="P73" s="26">
        <v>4</v>
      </c>
      <c r="Q73" s="26"/>
      <c r="R73" s="26"/>
      <c r="S73" s="26"/>
      <c r="T73" s="26">
        <v>7</v>
      </c>
      <c r="U73" s="26">
        <v>4</v>
      </c>
      <c r="V73" s="26"/>
      <c r="W73" s="26"/>
      <c r="X73" s="26"/>
      <c r="Y73" s="26"/>
      <c r="Z73" s="26"/>
      <c r="AA73" s="26"/>
      <c r="AB73" s="26"/>
      <c r="AC73" s="26">
        <v>3</v>
      </c>
      <c r="AD73" s="26"/>
      <c r="AE73" s="26"/>
    </row>
    <row r="74" spans="1:31" x14ac:dyDescent="0.25">
      <c r="A74" s="144"/>
      <c r="B74" s="148"/>
      <c r="C74" s="50">
        <v>41</v>
      </c>
      <c r="D74" s="51">
        <v>41</v>
      </c>
      <c r="E74" s="26"/>
      <c r="F74" s="26">
        <v>10</v>
      </c>
      <c r="G74" s="26"/>
      <c r="H74" s="26"/>
      <c r="I74" s="26"/>
      <c r="J74" s="26"/>
      <c r="K74" s="26"/>
      <c r="L74" s="26"/>
      <c r="M74" s="26">
        <v>5</v>
      </c>
      <c r="N74" s="26">
        <v>3</v>
      </c>
      <c r="O74" s="26">
        <v>6</v>
      </c>
      <c r="P74" s="26"/>
      <c r="Q74" s="26">
        <v>1</v>
      </c>
      <c r="R74" s="26"/>
      <c r="S74" s="26"/>
      <c r="T74" s="26">
        <v>10</v>
      </c>
      <c r="U74" s="26">
        <v>2</v>
      </c>
      <c r="V74" s="26"/>
      <c r="W74" s="26"/>
      <c r="X74" s="26"/>
      <c r="Y74" s="26"/>
      <c r="Z74" s="26"/>
      <c r="AA74" s="26"/>
      <c r="AB74" s="26"/>
      <c r="AC74" s="26">
        <v>4</v>
      </c>
      <c r="AD74" s="26"/>
      <c r="AE74" s="26"/>
    </row>
    <row r="75" spans="1:31" x14ac:dyDescent="0.25">
      <c r="A75" s="144"/>
      <c r="B75" s="148"/>
      <c r="C75" s="50">
        <v>42</v>
      </c>
      <c r="D75" s="51">
        <v>41</v>
      </c>
      <c r="E75" s="26"/>
      <c r="F75" s="26">
        <v>8</v>
      </c>
      <c r="G75" s="26"/>
      <c r="H75" s="26"/>
      <c r="I75" s="26"/>
      <c r="J75" s="26"/>
      <c r="K75" s="26"/>
      <c r="L75" s="26">
        <v>3</v>
      </c>
      <c r="M75" s="26">
        <v>5</v>
      </c>
      <c r="N75" s="26">
        <v>3</v>
      </c>
      <c r="O75" s="26">
        <v>6</v>
      </c>
      <c r="P75" s="26"/>
      <c r="Q75" s="26">
        <v>2</v>
      </c>
      <c r="R75" s="26"/>
      <c r="S75" s="26">
        <v>1</v>
      </c>
      <c r="T75" s="26">
        <v>7</v>
      </c>
      <c r="U75" s="26">
        <v>3</v>
      </c>
      <c r="V75" s="26"/>
      <c r="W75" s="26"/>
      <c r="X75" s="26"/>
      <c r="Y75" s="26"/>
      <c r="Z75" s="26"/>
      <c r="AA75" s="26"/>
      <c r="AB75" s="26"/>
      <c r="AC75" s="26">
        <v>3</v>
      </c>
      <c r="AD75" s="26"/>
      <c r="AE75" s="26"/>
    </row>
    <row r="76" spans="1:31" x14ac:dyDescent="0.25">
      <c r="A76" s="144"/>
      <c r="B76" s="148"/>
      <c r="C76" s="50">
        <v>43</v>
      </c>
      <c r="D76" s="51">
        <v>35</v>
      </c>
      <c r="E76" s="26"/>
      <c r="F76" s="26">
        <v>4</v>
      </c>
      <c r="G76" s="26"/>
      <c r="H76" s="26"/>
      <c r="I76" s="26"/>
      <c r="J76" s="26"/>
      <c r="K76" s="26"/>
      <c r="L76" s="26">
        <v>3</v>
      </c>
      <c r="M76" s="26">
        <v>5</v>
      </c>
      <c r="N76" s="26">
        <v>4</v>
      </c>
      <c r="O76" s="26">
        <v>5</v>
      </c>
      <c r="P76" s="26"/>
      <c r="Q76" s="26"/>
      <c r="R76" s="26"/>
      <c r="S76" s="26">
        <v>3</v>
      </c>
      <c r="T76" s="26">
        <v>5</v>
      </c>
      <c r="U76" s="26">
        <v>3</v>
      </c>
      <c r="V76" s="26"/>
      <c r="W76" s="26"/>
      <c r="X76" s="26"/>
      <c r="Y76" s="26"/>
      <c r="Z76" s="26"/>
      <c r="AA76" s="26"/>
      <c r="AB76" s="26"/>
      <c r="AC76" s="26">
        <v>3</v>
      </c>
      <c r="AD76" s="26"/>
      <c r="AE76" s="26"/>
    </row>
    <row r="77" spans="1:31" x14ac:dyDescent="0.25">
      <c r="A77" s="144"/>
      <c r="B77" s="148"/>
      <c r="C77" s="50">
        <v>44</v>
      </c>
      <c r="D77" s="51">
        <v>23</v>
      </c>
      <c r="E77" s="26"/>
      <c r="F77" s="26">
        <v>1</v>
      </c>
      <c r="G77" s="26"/>
      <c r="H77" s="26"/>
      <c r="I77" s="26"/>
      <c r="J77" s="26"/>
      <c r="K77" s="26"/>
      <c r="L77" s="26">
        <v>3</v>
      </c>
      <c r="M77" s="26"/>
      <c r="N77" s="26">
        <v>2</v>
      </c>
      <c r="O77" s="26">
        <v>4</v>
      </c>
      <c r="P77" s="26"/>
      <c r="Q77" s="26"/>
      <c r="R77" s="26"/>
      <c r="S77" s="26">
        <v>3</v>
      </c>
      <c r="T77" s="26">
        <v>5</v>
      </c>
      <c r="U77" s="26">
        <v>3</v>
      </c>
      <c r="V77" s="26"/>
      <c r="W77" s="26"/>
      <c r="X77" s="26"/>
      <c r="Y77" s="26"/>
      <c r="Z77" s="26"/>
      <c r="AA77" s="26"/>
      <c r="AB77" s="26"/>
      <c r="AC77" s="26">
        <v>2</v>
      </c>
      <c r="AD77" s="26"/>
      <c r="AE77" s="26"/>
    </row>
    <row r="78" spans="1:31" x14ac:dyDescent="0.25">
      <c r="A78" s="144"/>
      <c r="B78" s="148"/>
      <c r="C78" s="50">
        <v>45</v>
      </c>
      <c r="D78" s="51">
        <v>17</v>
      </c>
      <c r="E78" s="26"/>
      <c r="F78" s="26"/>
      <c r="G78" s="26"/>
      <c r="H78" s="26"/>
      <c r="I78" s="26"/>
      <c r="J78" s="26"/>
      <c r="K78" s="26"/>
      <c r="L78" s="26"/>
      <c r="M78" s="26"/>
      <c r="N78" s="26">
        <v>3</v>
      </c>
      <c r="O78" s="26">
        <v>3</v>
      </c>
      <c r="P78" s="26"/>
      <c r="Q78" s="26"/>
      <c r="R78" s="26"/>
      <c r="S78" s="26">
        <v>3</v>
      </c>
      <c r="T78" s="26">
        <v>4</v>
      </c>
      <c r="U78" s="26">
        <v>3</v>
      </c>
      <c r="V78" s="26"/>
      <c r="W78" s="26"/>
      <c r="X78" s="26"/>
      <c r="Y78" s="26"/>
      <c r="Z78" s="26"/>
      <c r="AA78" s="26"/>
      <c r="AB78" s="26"/>
      <c r="AC78" s="26">
        <v>1</v>
      </c>
      <c r="AD78" s="26"/>
      <c r="AE78" s="26"/>
    </row>
    <row r="79" spans="1:31" x14ac:dyDescent="0.25">
      <c r="A79" s="144"/>
      <c r="B79" s="148"/>
      <c r="C79" s="50">
        <v>46</v>
      </c>
      <c r="D79" s="51">
        <v>12</v>
      </c>
      <c r="E79" s="26"/>
      <c r="F79" s="26"/>
      <c r="G79" s="26"/>
      <c r="H79" s="26"/>
      <c r="I79" s="26"/>
      <c r="J79" s="26"/>
      <c r="K79" s="26"/>
      <c r="L79" s="26"/>
      <c r="M79" s="26"/>
      <c r="N79" s="26">
        <v>2</v>
      </c>
      <c r="O79" s="26">
        <v>2</v>
      </c>
      <c r="P79" s="26"/>
      <c r="Q79" s="26"/>
      <c r="R79" s="26"/>
      <c r="S79" s="26">
        <v>2</v>
      </c>
      <c r="T79" s="26">
        <v>3</v>
      </c>
      <c r="U79" s="26">
        <v>2</v>
      </c>
      <c r="V79" s="26"/>
      <c r="W79" s="26"/>
      <c r="X79" s="26"/>
      <c r="Y79" s="26"/>
      <c r="Z79" s="26"/>
      <c r="AA79" s="26"/>
      <c r="AB79" s="26"/>
      <c r="AC79" s="26">
        <v>1</v>
      </c>
      <c r="AD79" s="26"/>
      <c r="AE79" s="26"/>
    </row>
    <row r="80" spans="1:31" x14ac:dyDescent="0.25">
      <c r="A80" s="144"/>
      <c r="B80" s="148"/>
      <c r="C80" s="50">
        <v>47</v>
      </c>
      <c r="D80" s="51">
        <v>9</v>
      </c>
      <c r="E80" s="26"/>
      <c r="F80" s="26">
        <v>1</v>
      </c>
      <c r="G80" s="26"/>
      <c r="H80" s="26"/>
      <c r="I80" s="26"/>
      <c r="J80" s="26"/>
      <c r="K80" s="26"/>
      <c r="L80" s="26"/>
      <c r="M80" s="26"/>
      <c r="N80" s="26">
        <v>2</v>
      </c>
      <c r="O80" s="26">
        <v>2</v>
      </c>
      <c r="P80" s="26"/>
      <c r="Q80" s="26"/>
      <c r="R80" s="26"/>
      <c r="S80" s="26">
        <v>2</v>
      </c>
      <c r="T80" s="26"/>
      <c r="U80" s="26">
        <v>1</v>
      </c>
      <c r="V80" s="26"/>
      <c r="W80" s="26"/>
      <c r="X80" s="26"/>
      <c r="Y80" s="26"/>
      <c r="Z80" s="26"/>
      <c r="AA80" s="26"/>
      <c r="AB80" s="26"/>
      <c r="AC80" s="26">
        <v>1</v>
      </c>
      <c r="AD80" s="26"/>
      <c r="AE80" s="26"/>
    </row>
    <row r="81" spans="1:31" x14ac:dyDescent="0.25">
      <c r="A81" s="144"/>
      <c r="B81" s="148"/>
      <c r="C81" s="50">
        <v>48</v>
      </c>
      <c r="D81" s="51">
        <v>4</v>
      </c>
      <c r="E81" s="26">
        <v>1</v>
      </c>
      <c r="F81" s="26">
        <v>1</v>
      </c>
      <c r="G81" s="26"/>
      <c r="H81" s="26"/>
      <c r="I81" s="26"/>
      <c r="J81" s="26"/>
      <c r="K81" s="26"/>
      <c r="L81" s="26"/>
      <c r="M81" s="26"/>
      <c r="N81" s="26"/>
      <c r="O81" s="26">
        <v>1</v>
      </c>
      <c r="P81" s="26"/>
      <c r="Q81" s="26"/>
      <c r="R81" s="26"/>
      <c r="S81" s="26">
        <v>1</v>
      </c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x14ac:dyDescent="0.25">
      <c r="A82" s="144"/>
      <c r="B82" s="148"/>
      <c r="C82" s="50">
        <v>49</v>
      </c>
      <c r="D82" s="51">
        <v>1</v>
      </c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>
        <v>1</v>
      </c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x14ac:dyDescent="0.25">
      <c r="A83" s="144"/>
      <c r="B83" s="148" t="s">
        <v>96</v>
      </c>
      <c r="C83" s="25">
        <v>38.5</v>
      </c>
      <c r="D83" s="26">
        <v>1</v>
      </c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>
        <v>1</v>
      </c>
      <c r="AC83" s="26"/>
      <c r="AD83" s="26"/>
      <c r="AE83" s="26"/>
    </row>
    <row r="84" spans="1:31" x14ac:dyDescent="0.25">
      <c r="A84" s="144"/>
      <c r="B84" s="148"/>
      <c r="C84" s="25">
        <v>42</v>
      </c>
      <c r="D84" s="26">
        <v>1</v>
      </c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>
        <v>1</v>
      </c>
      <c r="X84" s="26"/>
      <c r="Y84" s="26"/>
      <c r="Z84" s="26"/>
      <c r="AA84" s="26"/>
      <c r="AB84" s="26"/>
      <c r="AC84" s="26"/>
      <c r="AD84" s="26"/>
      <c r="AE84" s="26"/>
    </row>
    <row r="85" spans="1:31" ht="9" customHeight="1" x14ac:dyDescent="0.25">
      <c r="A85" s="143"/>
      <c r="B85" s="143"/>
      <c r="C85" s="143"/>
      <c r="D85" s="143"/>
      <c r="E85" s="138"/>
      <c r="F85" s="138"/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138"/>
      <c r="R85" s="138"/>
      <c r="S85" s="138"/>
      <c r="T85" s="138"/>
      <c r="U85" s="138"/>
      <c r="V85" s="138"/>
      <c r="W85" s="138"/>
      <c r="X85" s="138"/>
      <c r="Y85" s="138"/>
      <c r="Z85" s="138"/>
      <c r="AA85" s="138"/>
      <c r="AB85" s="138"/>
      <c r="AC85" s="138"/>
    </row>
    <row r="86" spans="1:31" x14ac:dyDescent="0.25">
      <c r="A86" s="144">
        <v>3</v>
      </c>
      <c r="B86" s="145" t="s">
        <v>1</v>
      </c>
      <c r="C86" s="145"/>
      <c r="D86" s="145"/>
      <c r="E86" s="146"/>
      <c r="F86" s="145"/>
      <c r="G86" s="145"/>
      <c r="H86" s="145"/>
      <c r="I86" s="145"/>
      <c r="J86" s="145"/>
      <c r="K86" s="145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45"/>
      <c r="W86" s="145"/>
      <c r="X86" s="145"/>
      <c r="Y86" s="145"/>
      <c r="Z86" s="145"/>
      <c r="AA86" s="145"/>
      <c r="AB86" s="145"/>
      <c r="AC86" s="145"/>
      <c r="AD86" s="145"/>
      <c r="AE86" s="145"/>
    </row>
    <row r="87" spans="1:31" x14ac:dyDescent="0.25">
      <c r="A87" s="144"/>
      <c r="B87" s="49" t="s">
        <v>47</v>
      </c>
      <c r="C87" s="25"/>
      <c r="D87" s="26">
        <v>5</v>
      </c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>
        <v>5</v>
      </c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x14ac:dyDescent="0.25">
      <c r="A88" s="144"/>
      <c r="B88" s="49" t="s">
        <v>48</v>
      </c>
      <c r="C88" s="25"/>
      <c r="D88" s="26">
        <v>15</v>
      </c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>
        <v>5</v>
      </c>
      <c r="R88" s="26"/>
      <c r="S88" s="26">
        <v>10</v>
      </c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x14ac:dyDescent="0.25">
      <c r="A89" s="144"/>
      <c r="B89" s="49" t="s">
        <v>49</v>
      </c>
      <c r="C89" s="25"/>
      <c r="D89" s="26">
        <v>75</v>
      </c>
      <c r="E89" s="26"/>
      <c r="F89" s="26"/>
      <c r="G89" s="26"/>
      <c r="H89" s="26"/>
      <c r="I89" s="26"/>
      <c r="J89" s="26"/>
      <c r="K89" s="26">
        <v>10</v>
      </c>
      <c r="L89" s="26"/>
      <c r="M89" s="26">
        <v>15</v>
      </c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>
        <v>30</v>
      </c>
      <c r="Y89" s="26"/>
      <c r="Z89" s="26"/>
      <c r="AA89" s="26"/>
      <c r="AB89" s="26">
        <v>20</v>
      </c>
      <c r="AC89" s="26"/>
      <c r="AD89" s="26"/>
      <c r="AE89" s="26"/>
    </row>
    <row r="90" spans="1:31" ht="9" customHeight="1" x14ac:dyDescent="0.25">
      <c r="A90" s="143"/>
      <c r="B90" s="143"/>
      <c r="C90" s="143"/>
      <c r="D90" s="143"/>
      <c r="E90" s="138"/>
      <c r="F90" s="138"/>
      <c r="G90" s="138"/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38"/>
      <c r="AC90" s="138"/>
    </row>
    <row r="91" spans="1:31" x14ac:dyDescent="0.25">
      <c r="A91" s="144">
        <v>4</v>
      </c>
      <c r="B91" s="145" t="s">
        <v>102</v>
      </c>
      <c r="C91" s="145"/>
      <c r="D91" s="145"/>
      <c r="E91" s="146"/>
      <c r="F91" s="145"/>
      <c r="G91" s="145"/>
      <c r="H91" s="145"/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45"/>
      <c r="W91" s="145"/>
      <c r="X91" s="145"/>
      <c r="Y91" s="145"/>
      <c r="Z91" s="145"/>
      <c r="AA91" s="145"/>
      <c r="AB91" s="145"/>
      <c r="AC91" s="145"/>
      <c r="AD91" s="145"/>
      <c r="AE91" s="145"/>
    </row>
    <row r="92" spans="1:31" x14ac:dyDescent="0.25">
      <c r="A92" s="144"/>
      <c r="B92" s="147" t="s">
        <v>95</v>
      </c>
      <c r="C92" s="147"/>
      <c r="D92" s="147"/>
      <c r="E92" s="146"/>
      <c r="F92" s="147"/>
      <c r="G92" s="147"/>
      <c r="H92" s="147"/>
      <c r="I92" s="147"/>
      <c r="J92" s="147"/>
      <c r="K92" s="147"/>
      <c r="L92" s="147"/>
      <c r="M92" s="147"/>
      <c r="N92" s="147"/>
      <c r="O92" s="147"/>
      <c r="P92" s="147"/>
      <c r="Q92" s="147"/>
      <c r="R92" s="147"/>
      <c r="S92" s="147"/>
      <c r="T92" s="147"/>
      <c r="U92" s="147"/>
      <c r="V92" s="147"/>
      <c r="W92" s="147"/>
      <c r="X92" s="147"/>
      <c r="Y92" s="147"/>
      <c r="Z92" s="147"/>
      <c r="AA92" s="147"/>
      <c r="AB92" s="147"/>
      <c r="AC92" s="147"/>
      <c r="AD92" s="147"/>
      <c r="AE92" s="147"/>
    </row>
    <row r="93" spans="1:31" x14ac:dyDescent="0.25">
      <c r="A93" s="144"/>
      <c r="B93" s="148" t="s">
        <v>97</v>
      </c>
      <c r="C93" s="25">
        <v>110</v>
      </c>
      <c r="D93" s="26">
        <f>SUM(E93:AE93)</f>
        <v>5</v>
      </c>
      <c r="E93" s="26"/>
      <c r="F93" s="26"/>
      <c r="G93" s="26"/>
      <c r="H93" s="26"/>
      <c r="I93" s="52"/>
      <c r="J93" s="26"/>
      <c r="K93" s="26"/>
      <c r="L93" s="52"/>
      <c r="M93" s="26"/>
      <c r="N93" s="26"/>
      <c r="O93" s="52">
        <v>5</v>
      </c>
      <c r="P93" s="26"/>
      <c r="Q93" s="26"/>
      <c r="R93" s="26"/>
      <c r="S93" s="52"/>
      <c r="T93" s="52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x14ac:dyDescent="0.25">
      <c r="A94" s="144"/>
      <c r="B94" s="148"/>
      <c r="C94" s="25">
        <v>120</v>
      </c>
      <c r="D94" s="26">
        <f t="shared" ref="D94:D98" si="0">SUM(E94:AE94)</f>
        <v>8</v>
      </c>
      <c r="E94" s="26"/>
      <c r="F94" s="26"/>
      <c r="G94" s="26"/>
      <c r="H94" s="26"/>
      <c r="I94" s="52"/>
      <c r="J94" s="26"/>
      <c r="K94" s="26"/>
      <c r="L94" s="52"/>
      <c r="M94" s="26"/>
      <c r="N94" s="26"/>
      <c r="O94" s="52">
        <v>5</v>
      </c>
      <c r="P94" s="26"/>
      <c r="Q94" s="26"/>
      <c r="R94" s="26"/>
      <c r="S94" s="52"/>
      <c r="T94" s="52">
        <v>3</v>
      </c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x14ac:dyDescent="0.25">
      <c r="A95" s="144"/>
      <c r="B95" s="148"/>
      <c r="C95" s="25">
        <v>130</v>
      </c>
      <c r="D95" s="26">
        <f t="shared" si="0"/>
        <v>35</v>
      </c>
      <c r="E95" s="26"/>
      <c r="F95" s="26">
        <v>10</v>
      </c>
      <c r="G95" s="26"/>
      <c r="H95" s="26"/>
      <c r="I95" s="52">
        <v>10</v>
      </c>
      <c r="J95" s="26"/>
      <c r="K95" s="26"/>
      <c r="L95" s="52">
        <v>3</v>
      </c>
      <c r="M95" s="26"/>
      <c r="N95" s="26"/>
      <c r="O95" s="52">
        <v>5</v>
      </c>
      <c r="P95" s="26"/>
      <c r="Q95" s="26"/>
      <c r="R95" s="26"/>
      <c r="S95" s="52">
        <v>2</v>
      </c>
      <c r="T95" s="52">
        <v>5</v>
      </c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x14ac:dyDescent="0.25">
      <c r="A96" s="144"/>
      <c r="B96" s="148"/>
      <c r="C96" s="25">
        <v>140</v>
      </c>
      <c r="D96" s="26">
        <f t="shared" si="0"/>
        <v>63</v>
      </c>
      <c r="E96" s="26"/>
      <c r="F96" s="26">
        <v>25</v>
      </c>
      <c r="G96" s="26"/>
      <c r="H96" s="26"/>
      <c r="I96" s="52">
        <v>13</v>
      </c>
      <c r="J96" s="26"/>
      <c r="K96" s="26"/>
      <c r="L96" s="52">
        <v>10</v>
      </c>
      <c r="M96" s="26"/>
      <c r="N96" s="26"/>
      <c r="O96" s="52">
        <v>3</v>
      </c>
      <c r="P96" s="26"/>
      <c r="Q96" s="26"/>
      <c r="R96" s="26"/>
      <c r="S96" s="52">
        <v>2</v>
      </c>
      <c r="T96" s="52">
        <v>10</v>
      </c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31" x14ac:dyDescent="0.25">
      <c r="A97" s="144"/>
      <c r="B97" s="148"/>
      <c r="C97" s="25">
        <v>150</v>
      </c>
      <c r="D97" s="26">
        <f t="shared" si="0"/>
        <v>32</v>
      </c>
      <c r="E97" s="26"/>
      <c r="F97" s="26">
        <v>15</v>
      </c>
      <c r="G97" s="26"/>
      <c r="H97" s="26"/>
      <c r="I97" s="52">
        <v>5</v>
      </c>
      <c r="J97" s="26"/>
      <c r="K97" s="26"/>
      <c r="L97" s="52">
        <v>4</v>
      </c>
      <c r="M97" s="26"/>
      <c r="N97" s="26"/>
      <c r="O97" s="52">
        <v>2</v>
      </c>
      <c r="P97" s="26"/>
      <c r="Q97" s="26"/>
      <c r="R97" s="26"/>
      <c r="S97" s="52">
        <v>2</v>
      </c>
      <c r="T97" s="52">
        <v>4</v>
      </c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31" x14ac:dyDescent="0.25">
      <c r="A98" s="144"/>
      <c r="B98" s="148"/>
      <c r="C98" s="25">
        <v>160</v>
      </c>
      <c r="D98" s="26">
        <f t="shared" si="0"/>
        <v>15</v>
      </c>
      <c r="E98" s="26"/>
      <c r="F98" s="26">
        <v>5</v>
      </c>
      <c r="G98" s="26"/>
      <c r="H98" s="26"/>
      <c r="I98" s="52"/>
      <c r="J98" s="26"/>
      <c r="K98" s="26"/>
      <c r="L98" s="52">
        <v>3</v>
      </c>
      <c r="M98" s="26"/>
      <c r="N98" s="26"/>
      <c r="O98" s="52">
        <v>2</v>
      </c>
      <c r="P98" s="26"/>
      <c r="Q98" s="26"/>
      <c r="R98" s="26"/>
      <c r="S98" s="52">
        <v>2</v>
      </c>
      <c r="T98" s="52">
        <v>3</v>
      </c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</row>
    <row r="99" spans="1:31" x14ac:dyDescent="0.25">
      <c r="A99" s="144"/>
      <c r="B99" s="148" t="s">
        <v>43</v>
      </c>
      <c r="C99" s="25">
        <v>90</v>
      </c>
      <c r="D99" s="26">
        <v>6</v>
      </c>
      <c r="E99" s="26"/>
      <c r="F99" s="52"/>
      <c r="G99" s="26"/>
      <c r="H99" s="26"/>
      <c r="I99" s="52"/>
      <c r="J99" s="26"/>
      <c r="K99" s="26"/>
      <c r="L99" s="52"/>
      <c r="M99" s="26"/>
      <c r="N99" s="26"/>
      <c r="O99" s="52">
        <v>3</v>
      </c>
      <c r="P99" s="26"/>
      <c r="Q99" s="26"/>
      <c r="R99" s="26"/>
      <c r="S99" s="52"/>
      <c r="T99" s="52">
        <v>3</v>
      </c>
      <c r="U99" s="52"/>
      <c r="V99" s="26"/>
      <c r="W99" s="26"/>
      <c r="X99" s="26"/>
      <c r="Y99" s="26"/>
      <c r="Z99" s="26"/>
      <c r="AA99" s="26"/>
      <c r="AB99" s="26"/>
      <c r="AC99" s="26"/>
      <c r="AD99" s="26"/>
      <c r="AE99" s="26"/>
    </row>
    <row r="100" spans="1:31" x14ac:dyDescent="0.25">
      <c r="A100" s="144"/>
      <c r="B100" s="148"/>
      <c r="C100" s="25">
        <v>95</v>
      </c>
      <c r="D100" s="26">
        <v>16</v>
      </c>
      <c r="E100" s="26"/>
      <c r="F100" s="52"/>
      <c r="G100" s="26"/>
      <c r="H100" s="26"/>
      <c r="I100" s="52">
        <v>10</v>
      </c>
      <c r="J100" s="26"/>
      <c r="K100" s="26"/>
      <c r="L100" s="52"/>
      <c r="M100" s="26"/>
      <c r="N100" s="26"/>
      <c r="O100" s="52">
        <v>3</v>
      </c>
      <c r="P100" s="26"/>
      <c r="Q100" s="26"/>
      <c r="R100" s="26"/>
      <c r="S100" s="52"/>
      <c r="T100" s="52">
        <v>3</v>
      </c>
      <c r="U100" s="52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</row>
    <row r="101" spans="1:31" x14ac:dyDescent="0.25">
      <c r="A101" s="144"/>
      <c r="B101" s="148"/>
      <c r="C101" s="25">
        <v>100</v>
      </c>
      <c r="D101" s="26">
        <v>29</v>
      </c>
      <c r="E101" s="26"/>
      <c r="F101" s="52"/>
      <c r="G101" s="26"/>
      <c r="H101" s="26"/>
      <c r="I101" s="52">
        <v>10</v>
      </c>
      <c r="J101" s="26"/>
      <c r="K101" s="26"/>
      <c r="L101" s="52">
        <v>10</v>
      </c>
      <c r="M101" s="26"/>
      <c r="N101" s="26"/>
      <c r="O101" s="52">
        <v>4</v>
      </c>
      <c r="P101" s="26"/>
      <c r="Q101" s="26"/>
      <c r="R101" s="26"/>
      <c r="S101" s="52"/>
      <c r="T101" s="52">
        <v>5</v>
      </c>
      <c r="U101" s="52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2" spans="1:31" x14ac:dyDescent="0.25">
      <c r="A102" s="144"/>
      <c r="B102" s="148"/>
      <c r="C102" s="25">
        <v>105</v>
      </c>
      <c r="D102" s="26">
        <v>28</v>
      </c>
      <c r="E102" s="26"/>
      <c r="F102" s="52"/>
      <c r="G102" s="26"/>
      <c r="H102" s="26"/>
      <c r="I102" s="52">
        <v>10</v>
      </c>
      <c r="J102" s="26"/>
      <c r="K102" s="26"/>
      <c r="L102" s="52">
        <v>10</v>
      </c>
      <c r="M102" s="26"/>
      <c r="N102" s="26"/>
      <c r="O102" s="52">
        <v>3</v>
      </c>
      <c r="P102" s="26"/>
      <c r="Q102" s="26"/>
      <c r="R102" s="26"/>
      <c r="S102" s="52"/>
      <c r="T102" s="52">
        <v>5</v>
      </c>
      <c r="U102" s="52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3" spans="1:31" x14ac:dyDescent="0.25">
      <c r="A103" s="144"/>
      <c r="B103" s="148"/>
      <c r="C103" s="25">
        <v>110</v>
      </c>
      <c r="D103" s="26">
        <v>63</v>
      </c>
      <c r="E103" s="26"/>
      <c r="F103" s="52">
        <v>30</v>
      </c>
      <c r="G103" s="26"/>
      <c r="H103" s="26"/>
      <c r="I103" s="52"/>
      <c r="J103" s="26"/>
      <c r="K103" s="26"/>
      <c r="L103" s="52">
        <v>10</v>
      </c>
      <c r="M103" s="26"/>
      <c r="N103" s="26"/>
      <c r="O103" s="52">
        <v>3</v>
      </c>
      <c r="P103" s="26"/>
      <c r="Q103" s="26"/>
      <c r="R103" s="26"/>
      <c r="S103" s="52">
        <v>12</v>
      </c>
      <c r="T103" s="52">
        <v>8</v>
      </c>
      <c r="U103" s="52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4" spans="1:31" x14ac:dyDescent="0.25">
      <c r="A104" s="144"/>
      <c r="B104" s="148"/>
      <c r="C104" s="25">
        <v>115</v>
      </c>
      <c r="D104" s="26">
        <v>56</v>
      </c>
      <c r="E104" s="26"/>
      <c r="F104" s="52">
        <v>20</v>
      </c>
      <c r="G104" s="26"/>
      <c r="H104" s="26"/>
      <c r="I104" s="52"/>
      <c r="J104" s="26"/>
      <c r="K104" s="26"/>
      <c r="L104" s="52">
        <v>10</v>
      </c>
      <c r="M104" s="26"/>
      <c r="N104" s="26"/>
      <c r="O104" s="52">
        <v>3</v>
      </c>
      <c r="P104" s="26"/>
      <c r="Q104" s="26"/>
      <c r="R104" s="26"/>
      <c r="S104" s="52">
        <v>12</v>
      </c>
      <c r="T104" s="52">
        <v>8</v>
      </c>
      <c r="U104" s="52">
        <v>3</v>
      </c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x14ac:dyDescent="0.25">
      <c r="A105" s="144"/>
      <c r="B105" s="148"/>
      <c r="C105" s="25">
        <v>120</v>
      </c>
      <c r="D105" s="26">
        <v>35</v>
      </c>
      <c r="E105" s="26"/>
      <c r="F105" s="52">
        <v>10</v>
      </c>
      <c r="G105" s="26"/>
      <c r="H105" s="26"/>
      <c r="I105" s="52"/>
      <c r="J105" s="26"/>
      <c r="K105" s="26"/>
      <c r="L105" s="52">
        <v>10</v>
      </c>
      <c r="M105" s="26"/>
      <c r="N105" s="26"/>
      <c r="O105" s="52">
        <v>3</v>
      </c>
      <c r="P105" s="26"/>
      <c r="Q105" s="26"/>
      <c r="R105" s="26"/>
      <c r="S105" s="52"/>
      <c r="T105" s="52">
        <v>8</v>
      </c>
      <c r="U105" s="52">
        <v>4</v>
      </c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x14ac:dyDescent="0.25">
      <c r="A106" s="144"/>
      <c r="B106" s="148"/>
      <c r="C106" s="25">
        <v>125</v>
      </c>
      <c r="D106" s="26">
        <v>16</v>
      </c>
      <c r="E106" s="26"/>
      <c r="F106" s="52">
        <v>5</v>
      </c>
      <c r="G106" s="26"/>
      <c r="H106" s="26"/>
      <c r="I106" s="52"/>
      <c r="J106" s="26"/>
      <c r="K106" s="26"/>
      <c r="L106" s="52"/>
      <c r="M106" s="26"/>
      <c r="N106" s="26"/>
      <c r="O106" s="52">
        <v>3</v>
      </c>
      <c r="P106" s="26"/>
      <c r="Q106" s="26"/>
      <c r="R106" s="26"/>
      <c r="S106" s="52"/>
      <c r="T106" s="52">
        <v>5</v>
      </c>
      <c r="U106" s="52">
        <v>3</v>
      </c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x14ac:dyDescent="0.25">
      <c r="A107" s="144"/>
      <c r="B107" s="147" t="s">
        <v>96</v>
      </c>
      <c r="C107" s="147"/>
      <c r="D107" s="147"/>
      <c r="E107" s="146"/>
      <c r="F107" s="147"/>
      <c r="G107" s="147"/>
      <c r="H107" s="147"/>
      <c r="I107" s="147"/>
      <c r="J107" s="147"/>
      <c r="K107" s="147"/>
      <c r="L107" s="147"/>
      <c r="M107" s="147"/>
      <c r="N107" s="147"/>
      <c r="O107" s="147"/>
      <c r="P107" s="147"/>
      <c r="Q107" s="147"/>
      <c r="R107" s="147"/>
      <c r="S107" s="147"/>
      <c r="T107" s="147"/>
      <c r="U107" s="147"/>
      <c r="V107" s="147"/>
      <c r="W107" s="147"/>
      <c r="X107" s="147"/>
      <c r="Y107" s="147"/>
      <c r="Z107" s="147"/>
      <c r="AA107" s="147"/>
      <c r="AB107" s="147"/>
      <c r="AC107" s="147"/>
      <c r="AD107" s="147"/>
      <c r="AE107" s="147"/>
    </row>
    <row r="108" spans="1:31" x14ac:dyDescent="0.25">
      <c r="A108" s="144"/>
      <c r="B108" s="148" t="s">
        <v>97</v>
      </c>
      <c r="C108" s="25">
        <v>148</v>
      </c>
      <c r="D108" s="26">
        <v>1</v>
      </c>
      <c r="E108" s="26">
        <v>0</v>
      </c>
      <c r="F108" s="26">
        <v>0</v>
      </c>
      <c r="G108" s="26">
        <v>0</v>
      </c>
      <c r="H108" s="26">
        <v>0</v>
      </c>
      <c r="I108" s="26">
        <v>0</v>
      </c>
      <c r="J108" s="26">
        <v>0</v>
      </c>
      <c r="K108" s="26">
        <v>0</v>
      </c>
      <c r="L108" s="26">
        <v>0</v>
      </c>
      <c r="M108" s="26">
        <v>0</v>
      </c>
      <c r="N108" s="26">
        <v>0</v>
      </c>
      <c r="O108" s="26">
        <v>0</v>
      </c>
      <c r="P108" s="26">
        <v>0</v>
      </c>
      <c r="Q108" s="26">
        <v>0</v>
      </c>
      <c r="R108" s="26">
        <v>0</v>
      </c>
      <c r="S108" s="26">
        <v>0</v>
      </c>
      <c r="T108" s="26">
        <v>0</v>
      </c>
      <c r="U108" s="26">
        <v>1</v>
      </c>
      <c r="V108" s="26">
        <v>0</v>
      </c>
      <c r="W108" s="26">
        <v>0</v>
      </c>
      <c r="X108" s="26">
        <v>0</v>
      </c>
      <c r="Y108" s="26">
        <v>0</v>
      </c>
      <c r="Z108" s="26">
        <v>0</v>
      </c>
      <c r="AA108" s="26">
        <v>0</v>
      </c>
      <c r="AB108" s="26">
        <v>0</v>
      </c>
      <c r="AC108" s="26">
        <v>0</v>
      </c>
      <c r="AD108" s="26"/>
      <c r="AE108" s="26"/>
    </row>
    <row r="109" spans="1:31" x14ac:dyDescent="0.25">
      <c r="A109" s="144"/>
      <c r="B109" s="148"/>
      <c r="C109" s="25">
        <v>150</v>
      </c>
      <c r="D109" s="26">
        <v>1</v>
      </c>
      <c r="E109" s="26">
        <v>0</v>
      </c>
      <c r="F109" s="26">
        <v>0</v>
      </c>
      <c r="G109" s="26">
        <v>0</v>
      </c>
      <c r="H109" s="26">
        <v>0</v>
      </c>
      <c r="I109" s="26">
        <v>0</v>
      </c>
      <c r="J109" s="26">
        <v>0</v>
      </c>
      <c r="K109" s="26">
        <v>0</v>
      </c>
      <c r="L109" s="26">
        <v>0</v>
      </c>
      <c r="M109" s="26">
        <v>0</v>
      </c>
      <c r="N109" s="26">
        <v>0</v>
      </c>
      <c r="O109" s="26">
        <v>0</v>
      </c>
      <c r="P109" s="26">
        <v>0</v>
      </c>
      <c r="Q109" s="26">
        <v>0</v>
      </c>
      <c r="R109" s="26">
        <v>0</v>
      </c>
      <c r="S109" s="26">
        <v>1</v>
      </c>
      <c r="T109" s="26">
        <v>0</v>
      </c>
      <c r="U109" s="26">
        <v>0</v>
      </c>
      <c r="V109" s="26">
        <v>0</v>
      </c>
      <c r="W109" s="26">
        <v>0</v>
      </c>
      <c r="X109" s="26">
        <v>0</v>
      </c>
      <c r="Y109" s="26">
        <v>0</v>
      </c>
      <c r="Z109" s="26">
        <v>0</v>
      </c>
      <c r="AA109" s="26">
        <v>0</v>
      </c>
      <c r="AB109" s="26">
        <v>0</v>
      </c>
      <c r="AC109" s="26">
        <v>0</v>
      </c>
      <c r="AD109" s="26"/>
      <c r="AE109" s="26"/>
    </row>
    <row r="110" spans="1:31" x14ac:dyDescent="0.25">
      <c r="A110" s="144"/>
      <c r="B110" s="148"/>
      <c r="C110" s="25">
        <v>157</v>
      </c>
      <c r="D110" s="26">
        <v>2</v>
      </c>
      <c r="E110" s="26">
        <v>0</v>
      </c>
      <c r="F110" s="26">
        <v>2</v>
      </c>
      <c r="G110" s="26">
        <v>0</v>
      </c>
      <c r="H110" s="26">
        <v>0</v>
      </c>
      <c r="I110" s="26">
        <v>0</v>
      </c>
      <c r="J110" s="26">
        <v>0</v>
      </c>
      <c r="K110" s="26">
        <v>0</v>
      </c>
      <c r="L110" s="26">
        <v>0</v>
      </c>
      <c r="M110" s="26">
        <v>0</v>
      </c>
      <c r="N110" s="26">
        <v>0</v>
      </c>
      <c r="O110" s="26">
        <v>0</v>
      </c>
      <c r="P110" s="26">
        <v>0</v>
      </c>
      <c r="Q110" s="26">
        <v>0</v>
      </c>
      <c r="R110" s="26">
        <v>0</v>
      </c>
      <c r="S110" s="26">
        <v>0</v>
      </c>
      <c r="T110" s="26">
        <v>0</v>
      </c>
      <c r="U110" s="26">
        <v>0</v>
      </c>
      <c r="V110" s="26">
        <v>0</v>
      </c>
      <c r="W110" s="26">
        <v>0</v>
      </c>
      <c r="X110" s="26">
        <v>0</v>
      </c>
      <c r="Y110" s="26">
        <v>0</v>
      </c>
      <c r="Z110" s="26">
        <v>0</v>
      </c>
      <c r="AA110" s="26">
        <v>0</v>
      </c>
      <c r="AB110" s="26">
        <v>0</v>
      </c>
      <c r="AC110" s="26">
        <v>0</v>
      </c>
      <c r="AD110" s="26"/>
      <c r="AE110" s="26"/>
    </row>
    <row r="111" spans="1:31" x14ac:dyDescent="0.25">
      <c r="A111" s="144"/>
      <c r="B111" s="148"/>
      <c r="C111" s="25">
        <v>160</v>
      </c>
      <c r="D111" s="26">
        <v>6</v>
      </c>
      <c r="E111" s="26">
        <v>1</v>
      </c>
      <c r="F111" s="26">
        <v>0</v>
      </c>
      <c r="G111" s="26">
        <v>0</v>
      </c>
      <c r="H111" s="26">
        <v>0</v>
      </c>
      <c r="I111" s="26">
        <v>1</v>
      </c>
      <c r="J111" s="26">
        <v>0</v>
      </c>
      <c r="K111" s="26">
        <v>0</v>
      </c>
      <c r="L111" s="26">
        <v>1</v>
      </c>
      <c r="M111" s="26">
        <v>0</v>
      </c>
      <c r="N111" s="26">
        <v>0</v>
      </c>
      <c r="O111" s="26">
        <v>0</v>
      </c>
      <c r="P111" s="26">
        <v>0</v>
      </c>
      <c r="Q111" s="26">
        <v>0</v>
      </c>
      <c r="R111" s="26">
        <v>0</v>
      </c>
      <c r="S111" s="26">
        <v>0</v>
      </c>
      <c r="T111" s="26">
        <v>1</v>
      </c>
      <c r="U111" s="26">
        <v>1</v>
      </c>
      <c r="V111" s="26">
        <v>0</v>
      </c>
      <c r="W111" s="26">
        <v>0</v>
      </c>
      <c r="X111" s="26">
        <v>0</v>
      </c>
      <c r="Y111" s="26">
        <v>0</v>
      </c>
      <c r="Z111" s="26">
        <v>0</v>
      </c>
      <c r="AA111" s="26">
        <v>0</v>
      </c>
      <c r="AB111" s="26">
        <v>0</v>
      </c>
      <c r="AC111" s="26">
        <v>1</v>
      </c>
      <c r="AD111" s="26"/>
      <c r="AE111" s="26"/>
    </row>
    <row r="112" spans="1:31" x14ac:dyDescent="0.25">
      <c r="A112" s="144"/>
      <c r="B112" s="148"/>
      <c r="C112" s="25">
        <v>162</v>
      </c>
      <c r="D112" s="26">
        <v>3</v>
      </c>
      <c r="E112" s="26">
        <v>0</v>
      </c>
      <c r="F112" s="26">
        <v>1</v>
      </c>
      <c r="G112" s="26">
        <v>0</v>
      </c>
      <c r="H112" s="26">
        <v>0</v>
      </c>
      <c r="I112" s="26">
        <v>0</v>
      </c>
      <c r="J112" s="26">
        <v>0</v>
      </c>
      <c r="K112" s="26">
        <v>0</v>
      </c>
      <c r="L112" s="26">
        <v>0</v>
      </c>
      <c r="M112" s="26">
        <v>0</v>
      </c>
      <c r="N112" s="26">
        <v>0</v>
      </c>
      <c r="O112" s="26">
        <v>1</v>
      </c>
      <c r="P112" s="26">
        <v>0</v>
      </c>
      <c r="Q112" s="26">
        <v>0</v>
      </c>
      <c r="R112" s="26">
        <v>0</v>
      </c>
      <c r="S112" s="26">
        <v>0</v>
      </c>
      <c r="T112" s="26">
        <v>0</v>
      </c>
      <c r="U112" s="26">
        <v>0</v>
      </c>
      <c r="V112" s="26">
        <v>0</v>
      </c>
      <c r="W112" s="26">
        <v>0</v>
      </c>
      <c r="X112" s="26">
        <v>0</v>
      </c>
      <c r="Y112" s="26">
        <v>0</v>
      </c>
      <c r="Z112" s="26">
        <v>0</v>
      </c>
      <c r="AA112" s="26">
        <v>0</v>
      </c>
      <c r="AB112" s="26">
        <v>1</v>
      </c>
      <c r="AC112" s="26">
        <v>0</v>
      </c>
      <c r="AD112" s="26"/>
      <c r="AE112" s="26"/>
    </row>
    <row r="113" spans="1:31" x14ac:dyDescent="0.25">
      <c r="A113" s="144"/>
      <c r="B113" s="148"/>
      <c r="C113" s="25">
        <v>165</v>
      </c>
      <c r="D113" s="26">
        <v>2</v>
      </c>
      <c r="E113" s="26">
        <v>0</v>
      </c>
      <c r="F113" s="26">
        <v>0</v>
      </c>
      <c r="G113" s="26">
        <v>0</v>
      </c>
      <c r="H113" s="26">
        <v>0</v>
      </c>
      <c r="I113" s="26">
        <v>0</v>
      </c>
      <c r="J113" s="26">
        <v>0</v>
      </c>
      <c r="K113" s="26">
        <v>0</v>
      </c>
      <c r="L113" s="26">
        <v>1</v>
      </c>
      <c r="M113" s="26">
        <v>0</v>
      </c>
      <c r="N113" s="26">
        <v>0</v>
      </c>
      <c r="O113" s="26">
        <v>0</v>
      </c>
      <c r="P113" s="26">
        <v>0</v>
      </c>
      <c r="Q113" s="26">
        <v>0</v>
      </c>
      <c r="R113" s="26">
        <v>0</v>
      </c>
      <c r="S113" s="26">
        <v>0</v>
      </c>
      <c r="T113" s="26">
        <v>0</v>
      </c>
      <c r="U113" s="26">
        <v>1</v>
      </c>
      <c r="V113" s="26">
        <v>0</v>
      </c>
      <c r="W113" s="26">
        <v>0</v>
      </c>
      <c r="X113" s="26">
        <v>0</v>
      </c>
      <c r="Y113" s="26">
        <v>0</v>
      </c>
      <c r="Z113" s="26">
        <v>0</v>
      </c>
      <c r="AA113" s="26">
        <v>0</v>
      </c>
      <c r="AB113" s="26">
        <v>0</v>
      </c>
      <c r="AC113" s="26">
        <v>0</v>
      </c>
      <c r="AD113" s="26"/>
      <c r="AE113" s="26"/>
    </row>
    <row r="114" spans="1:31" x14ac:dyDescent="0.25">
      <c r="A114" s="144"/>
      <c r="B114" s="148"/>
      <c r="C114" s="25">
        <v>168</v>
      </c>
      <c r="D114" s="26">
        <v>4</v>
      </c>
      <c r="E114" s="26">
        <v>0</v>
      </c>
      <c r="F114" s="26">
        <v>2</v>
      </c>
      <c r="G114" s="26">
        <v>0</v>
      </c>
      <c r="H114" s="26">
        <v>0</v>
      </c>
      <c r="I114" s="26">
        <v>1</v>
      </c>
      <c r="J114" s="26">
        <v>0</v>
      </c>
      <c r="K114" s="26">
        <v>0</v>
      </c>
      <c r="L114" s="26">
        <v>0</v>
      </c>
      <c r="M114" s="26">
        <v>0</v>
      </c>
      <c r="N114" s="26">
        <v>0</v>
      </c>
      <c r="O114" s="26">
        <v>0</v>
      </c>
      <c r="P114" s="26">
        <v>0</v>
      </c>
      <c r="Q114" s="26">
        <v>0</v>
      </c>
      <c r="R114" s="26">
        <v>0</v>
      </c>
      <c r="S114" s="26">
        <v>0</v>
      </c>
      <c r="T114" s="26">
        <v>1</v>
      </c>
      <c r="U114" s="26">
        <v>0</v>
      </c>
      <c r="V114" s="26">
        <v>0</v>
      </c>
      <c r="W114" s="26">
        <v>0</v>
      </c>
      <c r="X114" s="26">
        <v>0</v>
      </c>
      <c r="Y114" s="26">
        <v>0</v>
      </c>
      <c r="Z114" s="26">
        <v>0</v>
      </c>
      <c r="AA114" s="26">
        <v>0</v>
      </c>
      <c r="AB114" s="26">
        <v>0</v>
      </c>
      <c r="AC114" s="26">
        <v>0</v>
      </c>
      <c r="AD114" s="26"/>
      <c r="AE114" s="26"/>
    </row>
    <row r="115" spans="1:31" x14ac:dyDescent="0.25">
      <c r="A115" s="144"/>
      <c r="B115" s="148"/>
      <c r="C115" s="25">
        <v>170</v>
      </c>
      <c r="D115" s="26">
        <v>2</v>
      </c>
      <c r="E115" s="26">
        <v>0</v>
      </c>
      <c r="F115" s="26">
        <v>0</v>
      </c>
      <c r="G115" s="26">
        <v>0</v>
      </c>
      <c r="H115" s="26">
        <v>0</v>
      </c>
      <c r="I115" s="26">
        <v>0</v>
      </c>
      <c r="J115" s="26">
        <v>0</v>
      </c>
      <c r="K115" s="26">
        <v>0</v>
      </c>
      <c r="L115" s="26"/>
      <c r="M115" s="26">
        <v>0</v>
      </c>
      <c r="N115" s="26">
        <v>0</v>
      </c>
      <c r="O115" s="26">
        <v>0</v>
      </c>
      <c r="P115" s="26">
        <v>0</v>
      </c>
      <c r="Q115" s="26">
        <v>0</v>
      </c>
      <c r="R115" s="26">
        <v>0</v>
      </c>
      <c r="S115" s="26">
        <v>2</v>
      </c>
      <c r="T115" s="26">
        <v>0</v>
      </c>
      <c r="U115" s="26">
        <v>0</v>
      </c>
      <c r="V115" s="26">
        <v>0</v>
      </c>
      <c r="W115" s="26">
        <v>0</v>
      </c>
      <c r="X115" s="26">
        <v>0</v>
      </c>
      <c r="Y115" s="26">
        <v>0</v>
      </c>
      <c r="Z115" s="26">
        <v>0</v>
      </c>
      <c r="AA115" s="26">
        <v>0</v>
      </c>
      <c r="AB115" s="26">
        <v>0</v>
      </c>
      <c r="AC115" s="26">
        <v>0</v>
      </c>
      <c r="AD115" s="26"/>
      <c r="AE115" s="26"/>
    </row>
    <row r="116" spans="1:31" x14ac:dyDescent="0.25">
      <c r="A116" s="144"/>
      <c r="B116" s="148"/>
      <c r="C116" s="25">
        <v>172</v>
      </c>
      <c r="D116" s="26">
        <v>3</v>
      </c>
      <c r="E116" s="26">
        <v>0</v>
      </c>
      <c r="F116" s="26">
        <v>0</v>
      </c>
      <c r="G116" s="26">
        <v>0</v>
      </c>
      <c r="H116" s="26">
        <v>0</v>
      </c>
      <c r="I116" s="26">
        <v>0</v>
      </c>
      <c r="J116" s="26">
        <v>0</v>
      </c>
      <c r="K116" s="26">
        <v>0</v>
      </c>
      <c r="L116" s="26">
        <v>0</v>
      </c>
      <c r="M116" s="26">
        <v>0</v>
      </c>
      <c r="N116" s="26">
        <v>0</v>
      </c>
      <c r="O116" s="26">
        <v>2</v>
      </c>
      <c r="P116" s="26">
        <v>0</v>
      </c>
      <c r="Q116" s="26">
        <v>0</v>
      </c>
      <c r="R116" s="26">
        <v>0</v>
      </c>
      <c r="S116" s="26">
        <v>0</v>
      </c>
      <c r="T116" s="26">
        <v>0</v>
      </c>
      <c r="U116" s="26">
        <v>1</v>
      </c>
      <c r="V116" s="26">
        <v>0</v>
      </c>
      <c r="W116" s="26">
        <v>0</v>
      </c>
      <c r="X116" s="26">
        <v>0</v>
      </c>
      <c r="Y116" s="26">
        <v>0</v>
      </c>
      <c r="Z116" s="26">
        <v>0</v>
      </c>
      <c r="AA116" s="26">
        <v>0</v>
      </c>
      <c r="AB116" s="26">
        <v>0</v>
      </c>
      <c r="AC116" s="26">
        <v>0</v>
      </c>
      <c r="AD116" s="26"/>
      <c r="AE116" s="26"/>
    </row>
    <row r="117" spans="1:31" x14ac:dyDescent="0.25">
      <c r="A117" s="144"/>
      <c r="B117" s="148"/>
      <c r="C117" s="25">
        <v>175</v>
      </c>
      <c r="D117" s="26">
        <v>1</v>
      </c>
      <c r="E117" s="26">
        <v>0</v>
      </c>
      <c r="F117" s="26">
        <v>0</v>
      </c>
      <c r="G117" s="26">
        <v>0</v>
      </c>
      <c r="H117" s="26">
        <v>0</v>
      </c>
      <c r="I117" s="26">
        <v>1</v>
      </c>
      <c r="J117" s="26">
        <v>0</v>
      </c>
      <c r="K117" s="26">
        <v>0</v>
      </c>
      <c r="L117" s="26">
        <v>0</v>
      </c>
      <c r="M117" s="26">
        <v>0</v>
      </c>
      <c r="N117" s="26">
        <v>0</v>
      </c>
      <c r="O117" s="26">
        <v>0</v>
      </c>
      <c r="P117" s="26">
        <v>0</v>
      </c>
      <c r="Q117" s="26">
        <v>0</v>
      </c>
      <c r="R117" s="26">
        <v>0</v>
      </c>
      <c r="S117" s="26">
        <v>0</v>
      </c>
      <c r="T117" s="26">
        <v>0</v>
      </c>
      <c r="U117" s="26">
        <v>0</v>
      </c>
      <c r="V117" s="26">
        <v>0</v>
      </c>
      <c r="W117" s="26">
        <v>0</v>
      </c>
      <c r="X117" s="26">
        <v>0</v>
      </c>
      <c r="Y117" s="26">
        <v>0</v>
      </c>
      <c r="Z117" s="26">
        <v>0</v>
      </c>
      <c r="AA117" s="26">
        <v>0</v>
      </c>
      <c r="AB117" s="26">
        <v>0</v>
      </c>
      <c r="AC117" s="26">
        <v>0</v>
      </c>
      <c r="AD117" s="26"/>
      <c r="AE117" s="26"/>
    </row>
    <row r="118" spans="1:31" x14ac:dyDescent="0.25">
      <c r="A118" s="144"/>
      <c r="B118" s="148"/>
      <c r="C118" s="25">
        <v>176</v>
      </c>
      <c r="D118" s="26">
        <v>1</v>
      </c>
      <c r="E118" s="26">
        <v>0</v>
      </c>
      <c r="F118" s="26">
        <v>0</v>
      </c>
      <c r="G118" s="26">
        <v>0</v>
      </c>
      <c r="H118" s="26">
        <v>0</v>
      </c>
      <c r="I118" s="26">
        <v>0</v>
      </c>
      <c r="J118" s="26">
        <v>0</v>
      </c>
      <c r="K118" s="26">
        <v>0</v>
      </c>
      <c r="L118" s="26">
        <v>1</v>
      </c>
      <c r="M118" s="26">
        <v>0</v>
      </c>
      <c r="N118" s="26">
        <v>0</v>
      </c>
      <c r="O118" s="26">
        <v>0</v>
      </c>
      <c r="P118" s="26">
        <v>0</v>
      </c>
      <c r="Q118" s="26">
        <v>0</v>
      </c>
      <c r="R118" s="26">
        <v>0</v>
      </c>
      <c r="S118" s="26">
        <v>0</v>
      </c>
      <c r="T118" s="26">
        <v>0</v>
      </c>
      <c r="U118" s="26">
        <v>0</v>
      </c>
      <c r="V118" s="26">
        <v>0</v>
      </c>
      <c r="W118" s="26">
        <v>0</v>
      </c>
      <c r="X118" s="26">
        <v>0</v>
      </c>
      <c r="Y118" s="26">
        <v>0</v>
      </c>
      <c r="Z118" s="26">
        <v>0</v>
      </c>
      <c r="AA118" s="26">
        <v>0</v>
      </c>
      <c r="AB118" s="26">
        <v>0</v>
      </c>
      <c r="AC118" s="26">
        <v>0</v>
      </c>
      <c r="AD118" s="26"/>
      <c r="AE118" s="26"/>
    </row>
    <row r="119" spans="1:31" x14ac:dyDescent="0.25">
      <c r="A119" s="144"/>
      <c r="B119" s="148" t="s">
        <v>43</v>
      </c>
      <c r="C119" s="25">
        <v>110</v>
      </c>
      <c r="D119" s="26">
        <v>1</v>
      </c>
      <c r="E119" s="26">
        <v>0</v>
      </c>
      <c r="F119" s="26">
        <v>0</v>
      </c>
      <c r="G119" s="26">
        <v>0</v>
      </c>
      <c r="H119" s="26">
        <v>0</v>
      </c>
      <c r="I119" s="26">
        <v>0</v>
      </c>
      <c r="J119" s="26">
        <v>0</v>
      </c>
      <c r="K119" s="26">
        <v>0</v>
      </c>
      <c r="L119" s="26">
        <v>0</v>
      </c>
      <c r="M119" s="26">
        <v>0</v>
      </c>
      <c r="N119" s="26">
        <v>0</v>
      </c>
      <c r="O119" s="26">
        <v>0</v>
      </c>
      <c r="P119" s="26">
        <v>0</v>
      </c>
      <c r="Q119" s="26">
        <v>0</v>
      </c>
      <c r="R119" s="26">
        <v>0</v>
      </c>
      <c r="S119" s="26">
        <v>1</v>
      </c>
      <c r="T119" s="26">
        <v>0</v>
      </c>
      <c r="U119" s="26">
        <v>0</v>
      </c>
      <c r="V119" s="26">
        <v>0</v>
      </c>
      <c r="W119" s="26">
        <v>0</v>
      </c>
      <c r="X119" s="26">
        <v>0</v>
      </c>
      <c r="Y119" s="26">
        <v>0</v>
      </c>
      <c r="Z119" s="26">
        <v>0</v>
      </c>
      <c r="AA119" s="26">
        <v>0</v>
      </c>
      <c r="AB119" s="26">
        <v>0</v>
      </c>
      <c r="AC119" s="26">
        <v>0</v>
      </c>
      <c r="AD119" s="26"/>
      <c r="AE119" s="26"/>
    </row>
    <row r="120" spans="1:31" x14ac:dyDescent="0.25">
      <c r="A120" s="144"/>
      <c r="B120" s="148"/>
      <c r="C120" s="25">
        <v>115</v>
      </c>
      <c r="D120" s="26">
        <v>7</v>
      </c>
      <c r="E120" s="26">
        <v>0</v>
      </c>
      <c r="F120" s="26">
        <v>3</v>
      </c>
      <c r="G120" s="26">
        <v>0</v>
      </c>
      <c r="H120" s="26">
        <v>0</v>
      </c>
      <c r="I120" s="26">
        <v>0</v>
      </c>
      <c r="J120" s="26">
        <v>0</v>
      </c>
      <c r="K120" s="26">
        <v>0</v>
      </c>
      <c r="L120" s="26">
        <v>1</v>
      </c>
      <c r="M120" s="26">
        <v>0</v>
      </c>
      <c r="N120" s="26">
        <v>0</v>
      </c>
      <c r="O120" s="26">
        <v>0</v>
      </c>
      <c r="P120" s="26">
        <v>0</v>
      </c>
      <c r="Q120" s="26">
        <v>0</v>
      </c>
      <c r="R120" s="26">
        <v>0</v>
      </c>
      <c r="S120" s="26">
        <v>0</v>
      </c>
      <c r="T120" s="26">
        <v>2</v>
      </c>
      <c r="U120" s="26">
        <v>0</v>
      </c>
      <c r="V120" s="26">
        <v>0</v>
      </c>
      <c r="W120" s="26">
        <v>0</v>
      </c>
      <c r="X120" s="26">
        <v>0</v>
      </c>
      <c r="Y120" s="26">
        <v>0</v>
      </c>
      <c r="Z120" s="26">
        <v>0</v>
      </c>
      <c r="AA120" s="26">
        <v>0</v>
      </c>
      <c r="AB120" s="26">
        <v>1</v>
      </c>
      <c r="AC120" s="26">
        <v>0</v>
      </c>
      <c r="AD120" s="26"/>
      <c r="AE120" s="26"/>
    </row>
    <row r="121" spans="1:31" x14ac:dyDescent="0.25">
      <c r="A121" s="144"/>
      <c r="B121" s="148"/>
      <c r="C121" s="25">
        <v>120</v>
      </c>
      <c r="D121" s="26">
        <v>4</v>
      </c>
      <c r="E121" s="26">
        <v>0</v>
      </c>
      <c r="F121" s="26">
        <v>1</v>
      </c>
      <c r="G121" s="26">
        <v>0</v>
      </c>
      <c r="H121" s="26">
        <v>0</v>
      </c>
      <c r="I121" s="26">
        <v>0</v>
      </c>
      <c r="J121" s="26">
        <v>0</v>
      </c>
      <c r="K121" s="26">
        <v>0</v>
      </c>
      <c r="L121" s="26">
        <v>0</v>
      </c>
      <c r="M121" s="26">
        <v>0</v>
      </c>
      <c r="N121" s="26">
        <v>0</v>
      </c>
      <c r="O121" s="26">
        <v>1</v>
      </c>
      <c r="P121" s="26">
        <v>0</v>
      </c>
      <c r="Q121" s="26">
        <v>0</v>
      </c>
      <c r="R121" s="26">
        <v>0</v>
      </c>
      <c r="S121" s="26">
        <v>0</v>
      </c>
      <c r="T121" s="26">
        <v>0</v>
      </c>
      <c r="U121" s="26">
        <v>1</v>
      </c>
      <c r="V121" s="26">
        <v>0</v>
      </c>
      <c r="W121" s="26">
        <v>0</v>
      </c>
      <c r="X121" s="26">
        <v>0</v>
      </c>
      <c r="Y121" s="26">
        <v>0</v>
      </c>
      <c r="Z121" s="26">
        <v>0</v>
      </c>
      <c r="AA121" s="26">
        <v>0</v>
      </c>
      <c r="AB121" s="26">
        <v>0</v>
      </c>
      <c r="AC121" s="26">
        <v>1</v>
      </c>
      <c r="AD121" s="26"/>
      <c r="AE121" s="26"/>
    </row>
    <row r="122" spans="1:31" x14ac:dyDescent="0.25">
      <c r="A122" s="144"/>
      <c r="B122" s="148"/>
      <c r="C122" s="25">
        <v>125</v>
      </c>
      <c r="D122" s="26">
        <v>7</v>
      </c>
      <c r="E122" s="26">
        <v>1</v>
      </c>
      <c r="F122" s="26">
        <v>0</v>
      </c>
      <c r="G122" s="26">
        <v>0</v>
      </c>
      <c r="H122" s="26">
        <v>0</v>
      </c>
      <c r="I122" s="26">
        <v>2</v>
      </c>
      <c r="J122" s="26">
        <v>0</v>
      </c>
      <c r="K122" s="26">
        <v>0</v>
      </c>
      <c r="L122" s="26">
        <v>0</v>
      </c>
      <c r="M122" s="26">
        <v>0</v>
      </c>
      <c r="N122" s="26">
        <v>0</v>
      </c>
      <c r="O122" s="26">
        <v>1</v>
      </c>
      <c r="P122" s="26">
        <v>0</v>
      </c>
      <c r="Q122" s="26">
        <v>0</v>
      </c>
      <c r="R122" s="26">
        <v>0</v>
      </c>
      <c r="S122" s="26">
        <v>0</v>
      </c>
      <c r="T122" s="26">
        <v>1</v>
      </c>
      <c r="U122" s="26">
        <v>2</v>
      </c>
      <c r="V122" s="26">
        <v>0</v>
      </c>
      <c r="W122" s="26">
        <v>0</v>
      </c>
      <c r="X122" s="26">
        <v>0</v>
      </c>
      <c r="Y122" s="26">
        <v>0</v>
      </c>
      <c r="Z122" s="26">
        <v>0</v>
      </c>
      <c r="AA122" s="26">
        <v>0</v>
      </c>
      <c r="AB122" s="26">
        <v>0</v>
      </c>
      <c r="AC122" s="26">
        <v>0</v>
      </c>
      <c r="AD122" s="26"/>
      <c r="AE122" s="26"/>
    </row>
    <row r="123" spans="1:31" x14ac:dyDescent="0.25">
      <c r="A123" s="144"/>
      <c r="B123" s="148"/>
      <c r="C123" s="25">
        <v>130</v>
      </c>
      <c r="D123" s="26">
        <v>2</v>
      </c>
      <c r="E123" s="26">
        <v>0</v>
      </c>
      <c r="F123" s="26">
        <v>0</v>
      </c>
      <c r="G123" s="26">
        <v>0</v>
      </c>
      <c r="H123" s="26">
        <v>0</v>
      </c>
      <c r="I123" s="26">
        <v>1</v>
      </c>
      <c r="J123" s="26">
        <v>0</v>
      </c>
      <c r="K123" s="26">
        <v>0</v>
      </c>
      <c r="L123" s="26">
        <v>0</v>
      </c>
      <c r="M123" s="26">
        <v>0</v>
      </c>
      <c r="N123" s="26">
        <v>0</v>
      </c>
      <c r="O123" s="26">
        <v>1</v>
      </c>
      <c r="P123" s="26">
        <v>0</v>
      </c>
      <c r="Q123" s="26">
        <v>0</v>
      </c>
      <c r="R123" s="26">
        <v>0</v>
      </c>
      <c r="S123" s="26">
        <v>0</v>
      </c>
      <c r="T123" s="26">
        <v>0</v>
      </c>
      <c r="U123" s="26">
        <v>0</v>
      </c>
      <c r="V123" s="26">
        <v>0</v>
      </c>
      <c r="W123" s="26">
        <v>0</v>
      </c>
      <c r="X123" s="26">
        <v>0</v>
      </c>
      <c r="Y123" s="26">
        <v>0</v>
      </c>
      <c r="Z123" s="26">
        <v>0</v>
      </c>
      <c r="AA123" s="26">
        <v>0</v>
      </c>
      <c r="AB123" s="26">
        <v>0</v>
      </c>
      <c r="AC123" s="26">
        <v>0</v>
      </c>
      <c r="AD123" s="26"/>
      <c r="AE123" s="26"/>
    </row>
    <row r="124" spans="1:31" x14ac:dyDescent="0.25">
      <c r="A124" s="144"/>
      <c r="B124" s="148"/>
      <c r="C124" s="25">
        <v>135</v>
      </c>
      <c r="D124" s="26">
        <v>1</v>
      </c>
      <c r="E124" s="26">
        <v>0</v>
      </c>
      <c r="F124" s="26">
        <v>0</v>
      </c>
      <c r="G124" s="26">
        <v>0</v>
      </c>
      <c r="H124" s="26">
        <v>0</v>
      </c>
      <c r="I124" s="26">
        <v>0</v>
      </c>
      <c r="J124" s="26">
        <v>0</v>
      </c>
      <c r="K124" s="26">
        <v>0</v>
      </c>
      <c r="L124" s="26">
        <v>0</v>
      </c>
      <c r="M124" s="26">
        <v>0</v>
      </c>
      <c r="N124" s="26">
        <v>0</v>
      </c>
      <c r="O124" s="26">
        <v>0</v>
      </c>
      <c r="P124" s="26">
        <v>0</v>
      </c>
      <c r="Q124" s="26">
        <v>0</v>
      </c>
      <c r="R124" s="26">
        <v>0</v>
      </c>
      <c r="S124" s="26">
        <v>0</v>
      </c>
      <c r="T124" s="26">
        <v>0</v>
      </c>
      <c r="U124" s="26">
        <v>1</v>
      </c>
      <c r="V124" s="26">
        <v>0</v>
      </c>
      <c r="W124" s="26">
        <v>0</v>
      </c>
      <c r="X124" s="26">
        <v>0</v>
      </c>
      <c r="Y124" s="26">
        <v>0</v>
      </c>
      <c r="Z124" s="26">
        <v>0</v>
      </c>
      <c r="AA124" s="26">
        <v>0</v>
      </c>
      <c r="AB124" s="26">
        <v>0</v>
      </c>
      <c r="AC124" s="26">
        <v>0</v>
      </c>
      <c r="AD124" s="26"/>
      <c r="AE124" s="26"/>
    </row>
    <row r="125" spans="1:31" ht="9" customHeight="1" x14ac:dyDescent="0.25">
      <c r="A125" s="143"/>
      <c r="B125" s="143"/>
      <c r="C125" s="143"/>
      <c r="D125" s="143"/>
      <c r="E125" s="138"/>
      <c r="F125" s="138"/>
      <c r="G125" s="138"/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T125" s="138"/>
      <c r="U125" s="138"/>
      <c r="V125" s="138"/>
      <c r="W125" s="138"/>
      <c r="X125" s="138"/>
      <c r="Y125" s="138"/>
      <c r="Z125" s="138"/>
      <c r="AA125" s="138"/>
      <c r="AB125" s="138"/>
      <c r="AC125" s="138"/>
    </row>
    <row r="126" spans="1:31" x14ac:dyDescent="0.25">
      <c r="A126" s="144">
        <v>5</v>
      </c>
      <c r="B126" s="145" t="s">
        <v>120</v>
      </c>
      <c r="C126" s="145"/>
      <c r="D126" s="145"/>
      <c r="E126" s="146"/>
      <c r="F126" s="145"/>
      <c r="G126" s="145"/>
      <c r="H126" s="145"/>
      <c r="I126" s="145"/>
      <c r="J126" s="145"/>
      <c r="K126" s="145"/>
      <c r="L126" s="145"/>
      <c r="M126" s="145"/>
      <c r="N126" s="145"/>
      <c r="O126" s="145"/>
      <c r="P126" s="145"/>
      <c r="Q126" s="145"/>
      <c r="R126" s="145"/>
      <c r="S126" s="145"/>
      <c r="T126" s="145"/>
      <c r="U126" s="145"/>
      <c r="V126" s="145"/>
      <c r="W126" s="145"/>
      <c r="X126" s="145"/>
      <c r="Y126" s="145"/>
      <c r="Z126" s="145"/>
      <c r="AA126" s="145"/>
      <c r="AB126" s="145"/>
      <c r="AC126" s="145"/>
      <c r="AD126" s="145"/>
      <c r="AE126" s="145"/>
    </row>
    <row r="127" spans="1:31" x14ac:dyDescent="0.25">
      <c r="A127" s="144"/>
      <c r="B127" s="147" t="s">
        <v>112</v>
      </c>
      <c r="C127" s="147"/>
      <c r="D127" s="147"/>
      <c r="E127" s="146"/>
      <c r="F127" s="147"/>
      <c r="G127" s="147"/>
      <c r="H127" s="147"/>
      <c r="I127" s="147"/>
      <c r="J127" s="147"/>
      <c r="K127" s="147"/>
      <c r="L127" s="147"/>
      <c r="M127" s="147"/>
      <c r="N127" s="147"/>
      <c r="O127" s="147"/>
      <c r="P127" s="147"/>
      <c r="Q127" s="147"/>
      <c r="R127" s="147"/>
      <c r="S127" s="147"/>
      <c r="T127" s="147"/>
      <c r="U127" s="147"/>
      <c r="V127" s="147"/>
      <c r="W127" s="147"/>
      <c r="X127" s="147"/>
      <c r="Y127" s="147"/>
      <c r="Z127" s="147"/>
      <c r="AA127" s="147"/>
      <c r="AB127" s="147"/>
      <c r="AC127" s="147"/>
      <c r="AD127" s="147"/>
      <c r="AE127" s="147"/>
    </row>
    <row r="128" spans="1:31" x14ac:dyDescent="0.25">
      <c r="A128" s="144"/>
      <c r="B128" s="133" t="s">
        <v>104</v>
      </c>
      <c r="C128" s="25" t="s">
        <v>105</v>
      </c>
      <c r="D128" s="26">
        <v>6</v>
      </c>
      <c r="E128" s="26">
        <v>1</v>
      </c>
      <c r="F128" s="26">
        <v>3</v>
      </c>
      <c r="G128" s="26">
        <v>0</v>
      </c>
      <c r="H128" s="26">
        <v>0</v>
      </c>
      <c r="I128" s="26">
        <v>1</v>
      </c>
      <c r="J128" s="26">
        <v>0</v>
      </c>
      <c r="K128" s="26">
        <v>0</v>
      </c>
      <c r="L128" s="26">
        <v>0</v>
      </c>
      <c r="M128" s="26">
        <v>0</v>
      </c>
      <c r="N128" s="26">
        <v>0</v>
      </c>
      <c r="O128" s="26">
        <v>0</v>
      </c>
      <c r="P128" s="26">
        <v>0</v>
      </c>
      <c r="Q128" s="26">
        <v>0</v>
      </c>
      <c r="R128" s="26">
        <v>0</v>
      </c>
      <c r="S128" s="26">
        <v>0</v>
      </c>
      <c r="T128" s="26">
        <v>0</v>
      </c>
      <c r="U128" s="26">
        <v>0</v>
      </c>
      <c r="V128" s="26">
        <v>0</v>
      </c>
      <c r="W128" s="26">
        <v>0</v>
      </c>
      <c r="X128" s="26">
        <v>0</v>
      </c>
      <c r="Y128" s="26">
        <v>0</v>
      </c>
      <c r="Z128" s="26">
        <v>0</v>
      </c>
      <c r="AA128" s="26">
        <v>0</v>
      </c>
      <c r="AB128" s="26">
        <v>1</v>
      </c>
      <c r="AC128" s="26">
        <v>0</v>
      </c>
      <c r="AD128" s="26">
        <v>0</v>
      </c>
      <c r="AE128" s="26"/>
    </row>
    <row r="129" spans="1:31" x14ac:dyDescent="0.25">
      <c r="A129" s="144"/>
      <c r="B129" s="133"/>
      <c r="C129" s="25" t="s">
        <v>106</v>
      </c>
      <c r="D129" s="26">
        <v>3</v>
      </c>
      <c r="E129" s="26">
        <v>0</v>
      </c>
      <c r="F129" s="26">
        <v>0</v>
      </c>
      <c r="G129" s="26">
        <v>0</v>
      </c>
      <c r="H129" s="26">
        <v>0</v>
      </c>
      <c r="I129" s="26">
        <v>3</v>
      </c>
      <c r="J129" s="26">
        <v>0</v>
      </c>
      <c r="K129" s="26">
        <v>0</v>
      </c>
      <c r="L129" s="26">
        <v>0</v>
      </c>
      <c r="M129" s="26">
        <v>0</v>
      </c>
      <c r="N129" s="26">
        <v>0</v>
      </c>
      <c r="O129" s="26">
        <v>0</v>
      </c>
      <c r="P129" s="26">
        <v>0</v>
      </c>
      <c r="Q129" s="26">
        <v>0</v>
      </c>
      <c r="R129" s="26">
        <v>0</v>
      </c>
      <c r="S129" s="26">
        <v>0</v>
      </c>
      <c r="T129" s="26">
        <v>0</v>
      </c>
      <c r="U129" s="26">
        <v>0</v>
      </c>
      <c r="V129" s="26">
        <v>0</v>
      </c>
      <c r="W129" s="26">
        <v>0</v>
      </c>
      <c r="X129" s="26">
        <v>0</v>
      </c>
      <c r="Y129" s="26">
        <v>0</v>
      </c>
      <c r="Z129" s="26">
        <v>0</v>
      </c>
      <c r="AA129" s="26">
        <v>0</v>
      </c>
      <c r="AB129" s="26">
        <v>0</v>
      </c>
      <c r="AC129" s="26">
        <v>0</v>
      </c>
      <c r="AD129" s="26">
        <v>0</v>
      </c>
      <c r="AE129" s="26"/>
    </row>
    <row r="130" spans="1:31" x14ac:dyDescent="0.25">
      <c r="A130" s="144"/>
      <c r="B130" s="133"/>
      <c r="C130" s="25" t="s">
        <v>107</v>
      </c>
      <c r="D130" s="26">
        <v>1</v>
      </c>
      <c r="E130" s="26">
        <v>0</v>
      </c>
      <c r="F130" s="26">
        <v>1</v>
      </c>
      <c r="G130" s="26">
        <v>0</v>
      </c>
      <c r="H130" s="26">
        <v>0</v>
      </c>
      <c r="I130" s="26">
        <v>0</v>
      </c>
      <c r="J130" s="26">
        <v>0</v>
      </c>
      <c r="K130" s="26">
        <v>0</v>
      </c>
      <c r="L130" s="26">
        <v>0</v>
      </c>
      <c r="M130" s="26">
        <v>0</v>
      </c>
      <c r="N130" s="26">
        <v>0</v>
      </c>
      <c r="O130" s="26">
        <v>0</v>
      </c>
      <c r="P130" s="26">
        <v>0</v>
      </c>
      <c r="Q130" s="26">
        <v>0</v>
      </c>
      <c r="R130" s="26">
        <v>0</v>
      </c>
      <c r="S130" s="26">
        <v>0</v>
      </c>
      <c r="T130" s="26">
        <v>0</v>
      </c>
      <c r="U130" s="26">
        <v>0</v>
      </c>
      <c r="V130" s="26">
        <v>0</v>
      </c>
      <c r="W130" s="26">
        <v>0</v>
      </c>
      <c r="X130" s="26">
        <v>0</v>
      </c>
      <c r="Y130" s="26">
        <v>0</v>
      </c>
      <c r="Z130" s="26">
        <v>0</v>
      </c>
      <c r="AA130" s="26">
        <v>0</v>
      </c>
      <c r="AB130" s="26">
        <v>0</v>
      </c>
      <c r="AC130" s="26">
        <v>0</v>
      </c>
      <c r="AD130" s="26">
        <v>0</v>
      </c>
      <c r="AE130" s="26"/>
    </row>
    <row r="131" spans="1:31" x14ac:dyDescent="0.25">
      <c r="A131" s="144"/>
      <c r="B131" s="133" t="s">
        <v>108</v>
      </c>
      <c r="C131" s="25" t="s">
        <v>109</v>
      </c>
      <c r="D131" s="26">
        <v>8</v>
      </c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>
        <v>2</v>
      </c>
      <c r="P131" s="26"/>
      <c r="Q131" s="26"/>
      <c r="R131" s="26"/>
      <c r="S131" s="26">
        <v>6</v>
      </c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</row>
    <row r="132" spans="1:31" x14ac:dyDescent="0.25">
      <c r="A132" s="144"/>
      <c r="B132" s="133"/>
      <c r="C132" s="25" t="s">
        <v>110</v>
      </c>
      <c r="D132" s="26">
        <v>40</v>
      </c>
      <c r="E132" s="26"/>
      <c r="F132" s="26">
        <v>15</v>
      </c>
      <c r="G132" s="26"/>
      <c r="H132" s="26"/>
      <c r="I132" s="26"/>
      <c r="J132" s="26"/>
      <c r="K132" s="26"/>
      <c r="L132" s="26">
        <v>12</v>
      </c>
      <c r="M132" s="26"/>
      <c r="N132" s="26"/>
      <c r="O132" s="26">
        <v>5</v>
      </c>
      <c r="P132" s="26"/>
      <c r="Q132" s="26"/>
      <c r="R132" s="26"/>
      <c r="S132" s="26"/>
      <c r="T132" s="26">
        <v>5</v>
      </c>
      <c r="U132" s="26"/>
      <c r="V132" s="26"/>
      <c r="W132" s="26"/>
      <c r="X132" s="26"/>
      <c r="Y132" s="26"/>
      <c r="Z132" s="26"/>
      <c r="AA132" s="26"/>
      <c r="AB132" s="26">
        <v>3</v>
      </c>
      <c r="AC132" s="26"/>
      <c r="AD132" s="26"/>
      <c r="AE132" s="26"/>
    </row>
    <row r="133" spans="1:31" x14ac:dyDescent="0.25">
      <c r="A133" s="144"/>
      <c r="B133" s="133"/>
      <c r="C133" s="25" t="s">
        <v>111</v>
      </c>
      <c r="D133" s="26">
        <v>52</v>
      </c>
      <c r="E133" s="26"/>
      <c r="F133" s="26">
        <v>20</v>
      </c>
      <c r="G133" s="26"/>
      <c r="H133" s="26"/>
      <c r="I133" s="26"/>
      <c r="J133" s="26"/>
      <c r="K133" s="26"/>
      <c r="L133" s="26">
        <v>10</v>
      </c>
      <c r="M133" s="26"/>
      <c r="N133" s="26"/>
      <c r="O133" s="26">
        <v>5</v>
      </c>
      <c r="P133" s="26"/>
      <c r="Q133" s="26"/>
      <c r="R133" s="26"/>
      <c r="S133" s="26"/>
      <c r="T133" s="26">
        <v>5</v>
      </c>
      <c r="U133" s="26">
        <v>5</v>
      </c>
      <c r="V133" s="26"/>
      <c r="W133" s="26"/>
      <c r="X133" s="26"/>
      <c r="Y133" s="26"/>
      <c r="Z133" s="26"/>
      <c r="AA133" s="26"/>
      <c r="AB133" s="26">
        <v>7</v>
      </c>
      <c r="AC133" s="26"/>
      <c r="AD133" s="26"/>
      <c r="AE133" s="26"/>
    </row>
    <row r="134" spans="1:31" x14ac:dyDescent="0.25">
      <c r="A134" s="144"/>
      <c r="B134" s="147" t="s">
        <v>113</v>
      </c>
      <c r="C134" s="147"/>
      <c r="D134" s="147"/>
      <c r="E134" s="146"/>
      <c r="F134" s="147"/>
      <c r="G134" s="147"/>
      <c r="H134" s="147"/>
      <c r="I134" s="147"/>
      <c r="J134" s="147"/>
      <c r="K134" s="147"/>
      <c r="L134" s="147"/>
      <c r="M134" s="147"/>
      <c r="N134" s="147"/>
      <c r="O134" s="147"/>
      <c r="P134" s="147"/>
      <c r="Q134" s="147"/>
      <c r="R134" s="147"/>
      <c r="S134" s="147"/>
      <c r="T134" s="147"/>
      <c r="U134" s="147"/>
      <c r="V134" s="147"/>
      <c r="W134" s="147"/>
      <c r="X134" s="147"/>
      <c r="Y134" s="147"/>
      <c r="Z134" s="147"/>
      <c r="AA134" s="147"/>
      <c r="AB134" s="147"/>
      <c r="AC134" s="147"/>
      <c r="AD134" s="147"/>
      <c r="AE134" s="147"/>
    </row>
    <row r="135" spans="1:31" x14ac:dyDescent="0.25">
      <c r="A135" s="144"/>
      <c r="B135" s="24" t="s">
        <v>104</v>
      </c>
      <c r="C135" s="25"/>
      <c r="D135" s="26">
        <v>10</v>
      </c>
      <c r="E135" s="26">
        <v>1</v>
      </c>
      <c r="F135" s="26">
        <v>4</v>
      </c>
      <c r="G135" s="26"/>
      <c r="H135" s="26"/>
      <c r="I135" s="26">
        <v>4</v>
      </c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>
        <v>1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</row>
    <row r="136" spans="1:31" x14ac:dyDescent="0.25">
      <c r="A136" s="144"/>
      <c r="B136" s="24" t="s">
        <v>108</v>
      </c>
      <c r="C136" s="25"/>
      <c r="D136" s="26">
        <v>40</v>
      </c>
      <c r="E136" s="26"/>
      <c r="F136" s="26">
        <v>10</v>
      </c>
      <c r="G136" s="26"/>
      <c r="H136" s="26"/>
      <c r="I136" s="26"/>
      <c r="J136" s="26"/>
      <c r="K136" s="26"/>
      <c r="L136" s="26"/>
      <c r="M136" s="26"/>
      <c r="N136" s="26"/>
      <c r="O136" s="26">
        <v>20</v>
      </c>
      <c r="P136" s="26"/>
      <c r="Q136" s="26"/>
      <c r="R136" s="26"/>
      <c r="S136" s="26"/>
      <c r="T136" s="26"/>
      <c r="U136" s="26">
        <v>10</v>
      </c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</row>
    <row r="137" spans="1:31" ht="9" customHeight="1" x14ac:dyDescent="0.25">
      <c r="A137" s="143"/>
      <c r="B137" s="143"/>
      <c r="C137" s="143"/>
      <c r="D137" s="143"/>
      <c r="E137" s="138"/>
      <c r="F137" s="138"/>
      <c r="G137" s="138"/>
      <c r="H137" s="138"/>
      <c r="I137" s="138"/>
      <c r="J137" s="138"/>
      <c r="K137" s="138"/>
      <c r="L137" s="138"/>
      <c r="M137" s="138"/>
      <c r="N137" s="138"/>
      <c r="O137" s="138"/>
      <c r="P137" s="138"/>
      <c r="Q137" s="138"/>
      <c r="R137" s="138"/>
      <c r="S137" s="138"/>
      <c r="T137" s="138"/>
      <c r="U137" s="138"/>
      <c r="V137" s="138"/>
      <c r="W137" s="138"/>
      <c r="X137" s="138"/>
      <c r="Y137" s="138"/>
      <c r="Z137" s="138"/>
      <c r="AA137" s="138"/>
      <c r="AB137" s="138"/>
      <c r="AC137" s="138"/>
    </row>
    <row r="138" spans="1:31" x14ac:dyDescent="0.25">
      <c r="A138" s="144">
        <v>6</v>
      </c>
      <c r="B138" s="145" t="s">
        <v>3</v>
      </c>
      <c r="C138" s="145"/>
      <c r="D138" s="145"/>
      <c r="E138" s="146"/>
      <c r="F138" s="145"/>
      <c r="G138" s="145"/>
      <c r="H138" s="145"/>
      <c r="I138" s="145"/>
      <c r="J138" s="145"/>
      <c r="K138" s="145"/>
      <c r="L138" s="145"/>
      <c r="M138" s="145"/>
      <c r="N138" s="145"/>
      <c r="O138" s="145"/>
      <c r="P138" s="145"/>
      <c r="Q138" s="145"/>
      <c r="R138" s="145"/>
      <c r="S138" s="145"/>
      <c r="T138" s="145"/>
      <c r="U138" s="145"/>
      <c r="V138" s="145"/>
      <c r="W138" s="145"/>
      <c r="X138" s="145"/>
      <c r="Y138" s="145"/>
      <c r="Z138" s="145"/>
      <c r="AA138" s="145"/>
      <c r="AB138" s="145"/>
      <c r="AC138" s="145"/>
      <c r="AD138" s="145"/>
      <c r="AE138" s="145"/>
    </row>
    <row r="139" spans="1:31" x14ac:dyDescent="0.25">
      <c r="A139" s="144"/>
      <c r="B139" s="53" t="s">
        <v>50</v>
      </c>
      <c r="C139" s="25"/>
      <c r="D139" s="26">
        <v>11</v>
      </c>
      <c r="E139" s="26"/>
      <c r="F139" s="26">
        <v>5</v>
      </c>
      <c r="G139" s="26"/>
      <c r="H139" s="26"/>
      <c r="I139" s="26"/>
      <c r="J139" s="26"/>
      <c r="K139" s="26"/>
      <c r="L139" s="26"/>
      <c r="M139" s="26"/>
      <c r="N139" s="26"/>
      <c r="O139" s="26">
        <v>2</v>
      </c>
      <c r="P139" s="26"/>
      <c r="Q139" s="26">
        <v>2</v>
      </c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>
        <v>2</v>
      </c>
      <c r="AC139" s="26"/>
      <c r="AD139" s="26"/>
      <c r="AE139" s="26"/>
    </row>
    <row r="140" spans="1:31" x14ac:dyDescent="0.25">
      <c r="A140" s="144"/>
      <c r="B140" s="53" t="s">
        <v>51</v>
      </c>
      <c r="C140" s="25"/>
      <c r="D140" s="26">
        <v>10</v>
      </c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>
        <v>10</v>
      </c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</row>
    <row r="141" spans="1:31" x14ac:dyDescent="0.25">
      <c r="A141" s="144"/>
      <c r="B141" s="53" t="s">
        <v>52</v>
      </c>
      <c r="C141" s="25"/>
      <c r="D141" s="26">
        <v>2</v>
      </c>
      <c r="E141" s="26"/>
      <c r="F141" s="26">
        <v>1</v>
      </c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>
        <v>1</v>
      </c>
      <c r="AC141" s="26"/>
      <c r="AD141" s="26"/>
      <c r="AE141" s="26"/>
    </row>
    <row r="142" spans="1:31" x14ac:dyDescent="0.25">
      <c r="A142" s="144"/>
      <c r="B142" s="53" t="s">
        <v>53</v>
      </c>
      <c r="C142" s="25"/>
      <c r="D142" s="26">
        <v>6</v>
      </c>
      <c r="E142" s="26"/>
      <c r="F142" s="26">
        <v>1</v>
      </c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>
        <v>2</v>
      </c>
      <c r="R142" s="26"/>
      <c r="S142" s="26">
        <v>2</v>
      </c>
      <c r="T142" s="26"/>
      <c r="U142" s="26"/>
      <c r="V142" s="26"/>
      <c r="W142" s="26"/>
      <c r="X142" s="26"/>
      <c r="Y142" s="26"/>
      <c r="Z142" s="26"/>
      <c r="AA142" s="26"/>
      <c r="AB142" s="26">
        <v>1</v>
      </c>
      <c r="AC142" s="26"/>
      <c r="AD142" s="26"/>
      <c r="AE142" s="26"/>
    </row>
    <row r="143" spans="1:31" x14ac:dyDescent="0.25">
      <c r="A143" s="144"/>
      <c r="B143" s="53" t="s">
        <v>54</v>
      </c>
      <c r="C143" s="25"/>
      <c r="D143" s="26">
        <v>30</v>
      </c>
      <c r="E143" s="26"/>
      <c r="F143" s="26">
        <v>10</v>
      </c>
      <c r="G143" s="26"/>
      <c r="H143" s="26"/>
      <c r="I143" s="26"/>
      <c r="J143" s="26"/>
      <c r="K143" s="26"/>
      <c r="L143" s="26"/>
      <c r="M143" s="26"/>
      <c r="N143" s="26"/>
      <c r="O143" s="26">
        <v>10</v>
      </c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>
        <v>10</v>
      </c>
      <c r="AC143" s="26"/>
      <c r="AD143" s="26"/>
      <c r="AE143" s="26"/>
    </row>
    <row r="144" spans="1:31" x14ac:dyDescent="0.25">
      <c r="A144" s="144"/>
      <c r="B144" s="53" t="s">
        <v>55</v>
      </c>
      <c r="C144" s="25"/>
      <c r="D144" s="26">
        <v>11</v>
      </c>
      <c r="E144" s="26"/>
      <c r="F144" s="26">
        <v>1</v>
      </c>
      <c r="G144" s="26"/>
      <c r="H144" s="26"/>
      <c r="I144" s="26"/>
      <c r="J144" s="26"/>
      <c r="K144" s="26"/>
      <c r="L144" s="26"/>
      <c r="M144" s="26"/>
      <c r="N144" s="26"/>
      <c r="O144" s="26">
        <v>1</v>
      </c>
      <c r="P144" s="26"/>
      <c r="Q144" s="26"/>
      <c r="R144" s="26"/>
      <c r="S144" s="26"/>
      <c r="T144" s="26">
        <v>6</v>
      </c>
      <c r="U144" s="26">
        <v>3</v>
      </c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</row>
    <row r="145" spans="1:31" x14ac:dyDescent="0.25">
      <c r="A145" s="144"/>
      <c r="B145" s="53" t="s">
        <v>56</v>
      </c>
      <c r="C145" s="25"/>
      <c r="D145" s="26">
        <v>4</v>
      </c>
      <c r="E145" s="26"/>
      <c r="F145" s="26">
        <v>1</v>
      </c>
      <c r="G145" s="26"/>
      <c r="H145" s="26"/>
      <c r="I145" s="26"/>
      <c r="J145" s="26"/>
      <c r="K145" s="26"/>
      <c r="L145" s="26"/>
      <c r="M145" s="26"/>
      <c r="N145" s="26"/>
      <c r="O145" s="26">
        <v>1</v>
      </c>
      <c r="P145" s="26"/>
      <c r="Q145" s="26"/>
      <c r="R145" s="26"/>
      <c r="S145" s="26"/>
      <c r="T145" s="26">
        <v>2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</row>
    <row r="146" spans="1:31" x14ac:dyDescent="0.25">
      <c r="A146" s="144"/>
      <c r="B146" s="53" t="s">
        <v>57</v>
      </c>
      <c r="C146" s="25"/>
      <c r="D146" s="26">
        <v>2</v>
      </c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>
        <v>2</v>
      </c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</row>
    <row r="147" spans="1:31" x14ac:dyDescent="0.25">
      <c r="A147" s="144"/>
      <c r="B147" s="53" t="s">
        <v>58</v>
      </c>
      <c r="C147" s="25"/>
      <c r="D147" s="26">
        <v>2</v>
      </c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>
        <v>1</v>
      </c>
      <c r="P147" s="26"/>
      <c r="Q147" s="26">
        <v>1</v>
      </c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</row>
    <row r="148" spans="1:31" x14ac:dyDescent="0.25">
      <c r="A148" s="144"/>
      <c r="B148" s="53" t="s">
        <v>59</v>
      </c>
      <c r="C148" s="25"/>
      <c r="D148" s="26">
        <v>8</v>
      </c>
      <c r="E148" s="26"/>
      <c r="F148" s="26">
        <v>2</v>
      </c>
      <c r="G148" s="26"/>
      <c r="H148" s="26"/>
      <c r="I148" s="26"/>
      <c r="J148" s="26"/>
      <c r="K148" s="26"/>
      <c r="L148" s="26">
        <v>2</v>
      </c>
      <c r="M148" s="26"/>
      <c r="N148" s="26"/>
      <c r="O148" s="26">
        <v>2</v>
      </c>
      <c r="P148" s="26"/>
      <c r="Q148" s="26"/>
      <c r="R148" s="26"/>
      <c r="S148" s="26"/>
      <c r="T148" s="26">
        <v>1</v>
      </c>
      <c r="U148" s="26"/>
      <c r="V148" s="26"/>
      <c r="W148" s="26"/>
      <c r="X148" s="26"/>
      <c r="Y148" s="26"/>
      <c r="Z148" s="26"/>
      <c r="AA148" s="26"/>
      <c r="AB148" s="26">
        <v>1</v>
      </c>
      <c r="AC148" s="26"/>
      <c r="AD148" s="26"/>
      <c r="AE148" s="26"/>
    </row>
    <row r="149" spans="1:31" x14ac:dyDescent="0.25">
      <c r="A149" s="144"/>
      <c r="B149" s="53" t="s">
        <v>60</v>
      </c>
      <c r="C149" s="25"/>
      <c r="D149" s="26">
        <v>2</v>
      </c>
      <c r="E149" s="26"/>
      <c r="F149" s="26">
        <v>1</v>
      </c>
      <c r="G149" s="26"/>
      <c r="H149" s="26"/>
      <c r="I149" s="26"/>
      <c r="J149" s="26"/>
      <c r="K149" s="26"/>
      <c r="L149" s="26"/>
      <c r="M149" s="26"/>
      <c r="N149" s="26"/>
      <c r="O149" s="26">
        <v>1</v>
      </c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</row>
    <row r="150" spans="1:31" x14ac:dyDescent="0.25">
      <c r="A150" s="144"/>
      <c r="B150" s="53" t="s">
        <v>61</v>
      </c>
      <c r="C150" s="25"/>
      <c r="D150" s="26">
        <v>3</v>
      </c>
      <c r="E150" s="26"/>
      <c r="F150" s="26">
        <v>1</v>
      </c>
      <c r="G150" s="26"/>
      <c r="H150" s="26"/>
      <c r="I150" s="26"/>
      <c r="J150" s="26"/>
      <c r="K150" s="26"/>
      <c r="L150" s="26"/>
      <c r="M150" s="26"/>
      <c r="N150" s="26"/>
      <c r="O150" s="26">
        <v>1</v>
      </c>
      <c r="P150" s="26"/>
      <c r="Q150" s="26">
        <v>1</v>
      </c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</row>
    <row r="151" spans="1:31" x14ac:dyDescent="0.25">
      <c r="A151" s="144"/>
      <c r="B151" s="53" t="s">
        <v>62</v>
      </c>
      <c r="C151" s="25"/>
      <c r="D151" s="26">
        <v>4</v>
      </c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>
        <v>1</v>
      </c>
      <c r="P151" s="26"/>
      <c r="Q151" s="26"/>
      <c r="R151" s="26"/>
      <c r="S151" s="26"/>
      <c r="T151" s="26">
        <v>3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</row>
    <row r="152" spans="1:31" x14ac:dyDescent="0.25">
      <c r="A152" s="144"/>
      <c r="B152" s="53" t="s">
        <v>63</v>
      </c>
      <c r="C152" s="25"/>
      <c r="D152" s="26">
        <v>3</v>
      </c>
      <c r="E152" s="26"/>
      <c r="F152" s="26">
        <v>1</v>
      </c>
      <c r="G152" s="26"/>
      <c r="H152" s="26"/>
      <c r="I152" s="26"/>
      <c r="J152" s="26"/>
      <c r="K152" s="26"/>
      <c r="L152" s="26"/>
      <c r="M152" s="26"/>
      <c r="N152" s="26"/>
      <c r="O152" s="26">
        <v>1</v>
      </c>
      <c r="P152" s="26"/>
      <c r="Q152" s="26"/>
      <c r="R152" s="26"/>
      <c r="S152" s="26"/>
      <c r="T152" s="26"/>
      <c r="U152" s="26">
        <v>1</v>
      </c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</row>
    <row r="153" spans="1:31" x14ac:dyDescent="0.25">
      <c r="A153" s="144"/>
      <c r="B153" s="53" t="s">
        <v>64</v>
      </c>
      <c r="C153" s="25"/>
      <c r="D153" s="26">
        <v>4</v>
      </c>
      <c r="E153" s="26"/>
      <c r="F153" s="26">
        <v>1</v>
      </c>
      <c r="G153" s="26"/>
      <c r="H153" s="26"/>
      <c r="I153" s="26"/>
      <c r="J153" s="26"/>
      <c r="K153" s="26"/>
      <c r="L153" s="26">
        <v>1</v>
      </c>
      <c r="M153" s="26"/>
      <c r="N153" s="26"/>
      <c r="O153" s="26">
        <v>1</v>
      </c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>
        <v>1</v>
      </c>
      <c r="AC153" s="26"/>
      <c r="AD153" s="26"/>
      <c r="AE153" s="26"/>
    </row>
    <row r="154" spans="1:31" x14ac:dyDescent="0.25">
      <c r="A154" s="144"/>
      <c r="B154" s="53" t="s">
        <v>65</v>
      </c>
      <c r="C154" s="25"/>
      <c r="D154" s="26">
        <v>2</v>
      </c>
      <c r="E154" s="26"/>
      <c r="F154" s="26">
        <v>1</v>
      </c>
      <c r="G154" s="26"/>
      <c r="H154" s="26"/>
      <c r="I154" s="26"/>
      <c r="J154" s="26"/>
      <c r="K154" s="26"/>
      <c r="L154" s="26"/>
      <c r="M154" s="26"/>
      <c r="N154" s="26"/>
      <c r="O154" s="26">
        <v>1</v>
      </c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</row>
    <row r="155" spans="1:31" x14ac:dyDescent="0.25">
      <c r="A155" s="144"/>
      <c r="B155" s="53" t="s">
        <v>66</v>
      </c>
      <c r="C155" s="25"/>
      <c r="D155" s="26">
        <v>2</v>
      </c>
      <c r="E155" s="26"/>
      <c r="F155" s="26">
        <v>1</v>
      </c>
      <c r="G155" s="26"/>
      <c r="H155" s="26"/>
      <c r="I155" s="26"/>
      <c r="J155" s="26"/>
      <c r="K155" s="26"/>
      <c r="L155" s="26"/>
      <c r="M155" s="26"/>
      <c r="N155" s="26"/>
      <c r="O155" s="26">
        <v>1</v>
      </c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</row>
    <row r="156" spans="1:31" x14ac:dyDescent="0.25">
      <c r="A156" s="144"/>
      <c r="B156" s="53" t="s">
        <v>67</v>
      </c>
      <c r="C156" s="25"/>
      <c r="D156" s="26">
        <v>2</v>
      </c>
      <c r="E156" s="26"/>
      <c r="F156" s="26">
        <v>1</v>
      </c>
      <c r="G156" s="26"/>
      <c r="H156" s="26"/>
      <c r="I156" s="26"/>
      <c r="J156" s="26"/>
      <c r="K156" s="26"/>
      <c r="L156" s="26"/>
      <c r="M156" s="26"/>
      <c r="N156" s="26"/>
      <c r="O156" s="26">
        <v>1</v>
      </c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</row>
    <row r="157" spans="1:31" x14ac:dyDescent="0.25">
      <c r="A157" s="144"/>
      <c r="B157" s="53" t="s">
        <v>68</v>
      </c>
      <c r="C157" s="25"/>
      <c r="D157" s="26">
        <v>6</v>
      </c>
      <c r="E157" s="26"/>
      <c r="F157" s="26">
        <v>1</v>
      </c>
      <c r="G157" s="26"/>
      <c r="H157" s="26"/>
      <c r="I157" s="26"/>
      <c r="J157" s="26"/>
      <c r="K157" s="26"/>
      <c r="L157" s="26">
        <v>1</v>
      </c>
      <c r="M157" s="26"/>
      <c r="N157" s="26"/>
      <c r="O157" s="26">
        <v>2</v>
      </c>
      <c r="P157" s="26"/>
      <c r="Q157" s="26">
        <v>1</v>
      </c>
      <c r="R157" s="26"/>
      <c r="S157" s="26"/>
      <c r="T157" s="26">
        <v>1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</row>
    <row r="158" spans="1:31" ht="9" customHeight="1" x14ac:dyDescent="0.25">
      <c r="A158" s="143"/>
      <c r="B158" s="143"/>
      <c r="C158" s="143"/>
      <c r="D158" s="143"/>
      <c r="E158" s="138"/>
      <c r="F158" s="138"/>
      <c r="G158" s="138"/>
      <c r="H158" s="138"/>
      <c r="I158" s="138"/>
      <c r="J158" s="138"/>
      <c r="K158" s="138"/>
      <c r="L158" s="138"/>
      <c r="M158" s="138"/>
      <c r="N158" s="138"/>
      <c r="O158" s="138"/>
      <c r="P158" s="138"/>
      <c r="Q158" s="138"/>
      <c r="R158" s="138"/>
      <c r="S158" s="138"/>
      <c r="T158" s="138"/>
      <c r="U158" s="138"/>
      <c r="V158" s="138"/>
      <c r="W158" s="138"/>
      <c r="X158" s="138"/>
      <c r="Y158" s="138"/>
      <c r="Z158" s="138"/>
      <c r="AA158" s="138"/>
      <c r="AB158" s="138"/>
      <c r="AC158" s="138"/>
    </row>
    <row r="159" spans="1:31" x14ac:dyDescent="0.25">
      <c r="A159" s="144">
        <v>7</v>
      </c>
      <c r="B159" s="145" t="s">
        <v>4</v>
      </c>
      <c r="C159" s="145"/>
      <c r="D159" s="145"/>
      <c r="E159" s="146"/>
      <c r="F159" s="145"/>
      <c r="G159" s="145"/>
      <c r="H159" s="145"/>
      <c r="I159" s="145"/>
      <c r="J159" s="145"/>
      <c r="K159" s="145"/>
      <c r="L159" s="145"/>
      <c r="M159" s="145"/>
      <c r="N159" s="145"/>
      <c r="O159" s="145"/>
      <c r="P159" s="145"/>
      <c r="Q159" s="145"/>
      <c r="R159" s="145"/>
      <c r="S159" s="145"/>
      <c r="T159" s="145"/>
      <c r="U159" s="145"/>
      <c r="V159" s="145"/>
      <c r="W159" s="145"/>
      <c r="X159" s="145"/>
      <c r="Y159" s="145"/>
      <c r="Z159" s="145"/>
      <c r="AA159" s="145"/>
      <c r="AB159" s="145"/>
      <c r="AC159" s="145"/>
      <c r="AD159" s="145"/>
      <c r="AE159" s="145"/>
    </row>
    <row r="160" spans="1:31" x14ac:dyDescent="0.25">
      <c r="A160" s="144"/>
      <c r="B160" s="147" t="s">
        <v>69</v>
      </c>
      <c r="C160" s="147"/>
      <c r="D160" s="147"/>
      <c r="E160" s="146"/>
      <c r="F160" s="147"/>
      <c r="G160" s="147"/>
      <c r="H160" s="147"/>
      <c r="I160" s="147"/>
      <c r="J160" s="147"/>
      <c r="K160" s="147"/>
      <c r="L160" s="147"/>
      <c r="M160" s="147"/>
      <c r="N160" s="147"/>
      <c r="O160" s="147"/>
      <c r="P160" s="147"/>
      <c r="Q160" s="147"/>
      <c r="R160" s="147"/>
      <c r="S160" s="147"/>
      <c r="T160" s="147"/>
      <c r="U160" s="147"/>
      <c r="V160" s="147"/>
      <c r="W160" s="147"/>
      <c r="X160" s="147"/>
      <c r="Y160" s="147"/>
      <c r="Z160" s="147"/>
      <c r="AA160" s="147"/>
      <c r="AB160" s="147"/>
      <c r="AC160" s="147"/>
      <c r="AD160" s="147"/>
      <c r="AE160" s="147"/>
    </row>
    <row r="161" spans="1:31" x14ac:dyDescent="0.25">
      <c r="A161" s="144"/>
      <c r="B161" s="134" t="s">
        <v>82</v>
      </c>
      <c r="C161" s="25" t="s">
        <v>72</v>
      </c>
      <c r="D161" s="26">
        <v>6</v>
      </c>
      <c r="E161" s="26">
        <v>0</v>
      </c>
      <c r="F161" s="26">
        <v>1</v>
      </c>
      <c r="G161" s="26">
        <v>0</v>
      </c>
      <c r="H161" s="26">
        <v>0</v>
      </c>
      <c r="I161" s="26">
        <v>0</v>
      </c>
      <c r="J161" s="26">
        <v>0</v>
      </c>
      <c r="K161" s="26">
        <v>0</v>
      </c>
      <c r="L161" s="26">
        <v>1</v>
      </c>
      <c r="M161" s="26">
        <v>0</v>
      </c>
      <c r="N161" s="26">
        <v>0</v>
      </c>
      <c r="O161" s="26">
        <v>0</v>
      </c>
      <c r="P161" s="26">
        <v>0</v>
      </c>
      <c r="Q161" s="26">
        <v>0</v>
      </c>
      <c r="R161" s="26">
        <v>0</v>
      </c>
      <c r="S161" s="26">
        <v>0</v>
      </c>
      <c r="T161" s="26">
        <v>2</v>
      </c>
      <c r="U161" s="26">
        <v>1</v>
      </c>
      <c r="V161" s="26">
        <v>0</v>
      </c>
      <c r="W161" s="26">
        <v>0</v>
      </c>
      <c r="X161" s="26">
        <v>0</v>
      </c>
      <c r="Y161" s="26">
        <v>0</v>
      </c>
      <c r="Z161" s="26">
        <v>0</v>
      </c>
      <c r="AA161" s="26">
        <v>0</v>
      </c>
      <c r="AB161" s="26">
        <v>1</v>
      </c>
      <c r="AC161" s="26">
        <v>0</v>
      </c>
      <c r="AD161" s="26">
        <v>0</v>
      </c>
      <c r="AE161" s="26"/>
    </row>
    <row r="162" spans="1:31" x14ac:dyDescent="0.25">
      <c r="A162" s="144"/>
      <c r="B162" s="134"/>
      <c r="C162" s="25" t="s">
        <v>73</v>
      </c>
      <c r="D162" s="26">
        <v>1</v>
      </c>
      <c r="E162" s="26">
        <v>0</v>
      </c>
      <c r="F162" s="26">
        <v>1</v>
      </c>
      <c r="G162" s="26">
        <v>0</v>
      </c>
      <c r="H162" s="26">
        <v>0</v>
      </c>
      <c r="I162" s="26">
        <v>0</v>
      </c>
      <c r="J162" s="26">
        <v>0</v>
      </c>
      <c r="K162" s="26">
        <v>0</v>
      </c>
      <c r="L162" s="26">
        <v>0</v>
      </c>
      <c r="M162" s="26">
        <v>0</v>
      </c>
      <c r="N162" s="26">
        <v>0</v>
      </c>
      <c r="O162" s="26">
        <v>0</v>
      </c>
      <c r="P162" s="26">
        <v>0</v>
      </c>
      <c r="Q162" s="26">
        <v>0</v>
      </c>
      <c r="R162" s="26">
        <v>0</v>
      </c>
      <c r="S162" s="26">
        <v>0</v>
      </c>
      <c r="T162" s="26">
        <v>0</v>
      </c>
      <c r="U162" s="26">
        <v>0</v>
      </c>
      <c r="V162" s="26">
        <v>0</v>
      </c>
      <c r="W162" s="26">
        <v>0</v>
      </c>
      <c r="X162" s="26">
        <v>0</v>
      </c>
      <c r="Y162" s="26">
        <v>0</v>
      </c>
      <c r="Z162" s="26">
        <v>0</v>
      </c>
      <c r="AA162" s="26">
        <v>0</v>
      </c>
      <c r="AB162" s="26">
        <v>0</v>
      </c>
      <c r="AC162" s="26">
        <v>0</v>
      </c>
      <c r="AD162" s="26">
        <v>0</v>
      </c>
      <c r="AE162" s="26"/>
    </row>
    <row r="163" spans="1:31" x14ac:dyDescent="0.25">
      <c r="A163" s="144"/>
      <c r="B163" s="134"/>
      <c r="C163" s="25" t="s">
        <v>79</v>
      </c>
      <c r="D163" s="26">
        <v>1</v>
      </c>
      <c r="E163" s="26">
        <v>0</v>
      </c>
      <c r="F163" s="26">
        <v>0</v>
      </c>
      <c r="G163" s="26">
        <v>0</v>
      </c>
      <c r="H163" s="26">
        <v>0</v>
      </c>
      <c r="I163" s="26">
        <v>0</v>
      </c>
      <c r="J163" s="26">
        <v>0</v>
      </c>
      <c r="K163" s="26">
        <v>0</v>
      </c>
      <c r="L163" s="26">
        <v>0</v>
      </c>
      <c r="M163" s="26">
        <v>0</v>
      </c>
      <c r="N163" s="26">
        <v>0</v>
      </c>
      <c r="O163" s="26">
        <v>0</v>
      </c>
      <c r="P163" s="26">
        <v>0</v>
      </c>
      <c r="Q163" s="26">
        <v>0</v>
      </c>
      <c r="R163" s="26">
        <v>0</v>
      </c>
      <c r="S163" s="26">
        <v>0</v>
      </c>
      <c r="T163" s="26">
        <v>1</v>
      </c>
      <c r="U163" s="26">
        <v>0</v>
      </c>
      <c r="V163" s="26">
        <v>0</v>
      </c>
      <c r="W163" s="26">
        <v>0</v>
      </c>
      <c r="X163" s="26">
        <v>0</v>
      </c>
      <c r="Y163" s="26">
        <v>0</v>
      </c>
      <c r="Z163" s="26">
        <v>0</v>
      </c>
      <c r="AA163" s="26">
        <v>0</v>
      </c>
      <c r="AB163" s="26">
        <v>0</v>
      </c>
      <c r="AC163" s="26">
        <v>0</v>
      </c>
      <c r="AD163" s="26">
        <v>0</v>
      </c>
      <c r="AE163" s="26"/>
    </row>
    <row r="164" spans="1:31" x14ac:dyDescent="0.25">
      <c r="A164" s="144"/>
      <c r="B164" s="134"/>
      <c r="C164" s="25" t="s">
        <v>74</v>
      </c>
      <c r="D164" s="26">
        <v>1</v>
      </c>
      <c r="E164" s="26">
        <v>0</v>
      </c>
      <c r="F164" s="26">
        <v>1</v>
      </c>
      <c r="G164" s="26">
        <v>0</v>
      </c>
      <c r="H164" s="26">
        <v>0</v>
      </c>
      <c r="I164" s="26">
        <v>0</v>
      </c>
      <c r="J164" s="26">
        <v>0</v>
      </c>
      <c r="K164" s="26">
        <v>0</v>
      </c>
      <c r="L164" s="26">
        <v>0</v>
      </c>
      <c r="M164" s="26">
        <v>0</v>
      </c>
      <c r="N164" s="26">
        <v>0</v>
      </c>
      <c r="O164" s="26">
        <v>0</v>
      </c>
      <c r="P164" s="26">
        <v>0</v>
      </c>
      <c r="Q164" s="26">
        <v>0</v>
      </c>
      <c r="R164" s="26">
        <v>0</v>
      </c>
      <c r="S164" s="26">
        <v>0</v>
      </c>
      <c r="T164" s="26">
        <v>0</v>
      </c>
      <c r="U164" s="26">
        <v>0</v>
      </c>
      <c r="V164" s="26">
        <v>0</v>
      </c>
      <c r="W164" s="26">
        <v>0</v>
      </c>
      <c r="X164" s="26">
        <v>0</v>
      </c>
      <c r="Y164" s="26">
        <v>0</v>
      </c>
      <c r="Z164" s="26">
        <v>0</v>
      </c>
      <c r="AA164" s="26">
        <v>0</v>
      </c>
      <c r="AB164" s="26">
        <v>0</v>
      </c>
      <c r="AC164" s="26">
        <v>0</v>
      </c>
      <c r="AD164" s="26">
        <v>0</v>
      </c>
      <c r="AE164" s="26"/>
    </row>
    <row r="165" spans="1:31" x14ac:dyDescent="0.25">
      <c r="A165" s="144"/>
      <c r="B165" s="134"/>
      <c r="C165" s="25" t="s">
        <v>75</v>
      </c>
      <c r="D165" s="26">
        <v>1</v>
      </c>
      <c r="E165" s="26">
        <v>0</v>
      </c>
      <c r="F165" s="26">
        <v>0</v>
      </c>
      <c r="G165" s="26">
        <v>0</v>
      </c>
      <c r="H165" s="26">
        <v>0</v>
      </c>
      <c r="I165" s="26">
        <v>0</v>
      </c>
      <c r="J165" s="26">
        <v>0</v>
      </c>
      <c r="K165" s="26">
        <v>0</v>
      </c>
      <c r="L165" s="26">
        <v>0</v>
      </c>
      <c r="M165" s="26">
        <v>0</v>
      </c>
      <c r="N165" s="26">
        <v>0</v>
      </c>
      <c r="O165" s="26">
        <v>0</v>
      </c>
      <c r="P165" s="26">
        <v>0</v>
      </c>
      <c r="Q165" s="26">
        <v>0</v>
      </c>
      <c r="R165" s="26">
        <v>0</v>
      </c>
      <c r="S165" s="26">
        <v>1</v>
      </c>
      <c r="T165" s="26">
        <v>0</v>
      </c>
      <c r="U165" s="26">
        <v>0</v>
      </c>
      <c r="V165" s="26">
        <v>0</v>
      </c>
      <c r="W165" s="26">
        <v>0</v>
      </c>
      <c r="X165" s="26">
        <v>0</v>
      </c>
      <c r="Y165" s="26">
        <v>0</v>
      </c>
      <c r="Z165" s="26">
        <v>0</v>
      </c>
      <c r="AA165" s="26">
        <v>0</v>
      </c>
      <c r="AB165" s="26">
        <v>0</v>
      </c>
      <c r="AC165" s="26">
        <v>0</v>
      </c>
      <c r="AD165" s="26">
        <v>0</v>
      </c>
      <c r="AE165" s="26"/>
    </row>
    <row r="166" spans="1:31" x14ac:dyDescent="0.25">
      <c r="A166" s="144"/>
      <c r="B166" s="134" t="s">
        <v>83</v>
      </c>
      <c r="C166" s="25" t="s">
        <v>71</v>
      </c>
      <c r="D166" s="26">
        <v>6</v>
      </c>
      <c r="E166" s="26">
        <v>0</v>
      </c>
      <c r="F166" s="26">
        <v>1</v>
      </c>
      <c r="G166" s="26">
        <v>0</v>
      </c>
      <c r="H166" s="26">
        <v>0</v>
      </c>
      <c r="I166" s="26">
        <v>0</v>
      </c>
      <c r="J166" s="26">
        <v>0</v>
      </c>
      <c r="K166" s="26">
        <v>0</v>
      </c>
      <c r="L166" s="26">
        <v>1</v>
      </c>
      <c r="M166" s="26">
        <v>0</v>
      </c>
      <c r="N166" s="26">
        <v>0</v>
      </c>
      <c r="O166" s="26">
        <v>1</v>
      </c>
      <c r="P166" s="26">
        <v>0</v>
      </c>
      <c r="Q166" s="26">
        <v>0</v>
      </c>
      <c r="R166" s="26">
        <v>0</v>
      </c>
      <c r="S166" s="26">
        <v>1</v>
      </c>
      <c r="T166" s="26">
        <v>0</v>
      </c>
      <c r="U166" s="26">
        <v>1</v>
      </c>
      <c r="V166" s="26">
        <v>0</v>
      </c>
      <c r="W166" s="26">
        <v>0</v>
      </c>
      <c r="X166" s="26">
        <v>0</v>
      </c>
      <c r="Y166" s="26">
        <v>0</v>
      </c>
      <c r="Z166" s="26">
        <v>0</v>
      </c>
      <c r="AA166" s="26">
        <v>0</v>
      </c>
      <c r="AB166" s="26">
        <v>1</v>
      </c>
      <c r="AC166" s="26">
        <v>0</v>
      </c>
      <c r="AD166" s="26">
        <v>0</v>
      </c>
      <c r="AE166" s="26"/>
    </row>
    <row r="167" spans="1:31" x14ac:dyDescent="0.25">
      <c r="A167" s="144"/>
      <c r="B167" s="134"/>
      <c r="C167" s="25" t="s">
        <v>72</v>
      </c>
      <c r="D167" s="26">
        <v>5</v>
      </c>
      <c r="E167" s="26">
        <v>0</v>
      </c>
      <c r="F167" s="26">
        <v>1</v>
      </c>
      <c r="G167" s="26">
        <v>0</v>
      </c>
      <c r="H167" s="26">
        <v>0</v>
      </c>
      <c r="I167" s="26">
        <v>1</v>
      </c>
      <c r="J167" s="26">
        <v>0</v>
      </c>
      <c r="K167" s="26">
        <v>0</v>
      </c>
      <c r="L167" s="26">
        <v>0</v>
      </c>
      <c r="M167" s="26">
        <v>0</v>
      </c>
      <c r="N167" s="26">
        <v>0</v>
      </c>
      <c r="O167" s="26">
        <v>1</v>
      </c>
      <c r="P167" s="26">
        <v>0</v>
      </c>
      <c r="Q167" s="26">
        <v>0</v>
      </c>
      <c r="R167" s="26">
        <v>0</v>
      </c>
      <c r="S167" s="26">
        <v>0</v>
      </c>
      <c r="T167" s="26">
        <v>1</v>
      </c>
      <c r="U167" s="26">
        <v>1</v>
      </c>
      <c r="V167" s="26">
        <v>0</v>
      </c>
      <c r="W167" s="26">
        <v>0</v>
      </c>
      <c r="X167" s="26">
        <v>0</v>
      </c>
      <c r="Y167" s="26">
        <v>0</v>
      </c>
      <c r="Z167" s="26">
        <v>0</v>
      </c>
      <c r="AA167" s="26">
        <v>0</v>
      </c>
      <c r="AB167" s="26">
        <v>0</v>
      </c>
      <c r="AC167" s="26">
        <v>0</v>
      </c>
      <c r="AD167" s="26">
        <v>0</v>
      </c>
      <c r="AE167" s="26"/>
    </row>
    <row r="168" spans="1:31" x14ac:dyDescent="0.25">
      <c r="A168" s="144"/>
      <c r="B168" s="134"/>
      <c r="C168" s="25" t="s">
        <v>73</v>
      </c>
      <c r="D168" s="26">
        <v>5</v>
      </c>
      <c r="E168" s="26">
        <v>1</v>
      </c>
      <c r="F168" s="26">
        <v>1</v>
      </c>
      <c r="G168" s="26">
        <v>0</v>
      </c>
      <c r="H168" s="26">
        <v>0</v>
      </c>
      <c r="I168" s="26">
        <v>2</v>
      </c>
      <c r="J168" s="26">
        <v>0</v>
      </c>
      <c r="K168" s="26">
        <v>0</v>
      </c>
      <c r="L168" s="26">
        <v>0</v>
      </c>
      <c r="M168" s="26">
        <v>0</v>
      </c>
      <c r="N168" s="26">
        <v>0</v>
      </c>
      <c r="O168" s="26">
        <v>0</v>
      </c>
      <c r="P168" s="26">
        <v>0</v>
      </c>
      <c r="Q168" s="26">
        <v>0</v>
      </c>
      <c r="R168" s="26">
        <v>0</v>
      </c>
      <c r="S168" s="26">
        <v>0</v>
      </c>
      <c r="T168" s="26">
        <v>0</v>
      </c>
      <c r="U168" s="26">
        <v>0</v>
      </c>
      <c r="V168" s="26">
        <v>0</v>
      </c>
      <c r="W168" s="26">
        <v>0</v>
      </c>
      <c r="X168" s="26">
        <v>0</v>
      </c>
      <c r="Y168" s="26">
        <v>0</v>
      </c>
      <c r="Z168" s="26">
        <v>0</v>
      </c>
      <c r="AA168" s="26">
        <v>0</v>
      </c>
      <c r="AB168" s="26">
        <v>0</v>
      </c>
      <c r="AC168" s="26">
        <v>1</v>
      </c>
      <c r="AD168" s="26">
        <v>0</v>
      </c>
      <c r="AE168" s="26"/>
    </row>
    <row r="169" spans="1:31" x14ac:dyDescent="0.25">
      <c r="A169" s="144"/>
      <c r="B169" s="134"/>
      <c r="C169" s="25" t="s">
        <v>79</v>
      </c>
      <c r="D169" s="26">
        <v>3</v>
      </c>
      <c r="E169" s="26">
        <v>0</v>
      </c>
      <c r="F169" s="26">
        <v>0</v>
      </c>
      <c r="G169" s="26">
        <v>0</v>
      </c>
      <c r="H169" s="26">
        <v>0</v>
      </c>
      <c r="I169" s="26">
        <v>0</v>
      </c>
      <c r="J169" s="26">
        <v>0</v>
      </c>
      <c r="K169" s="26">
        <v>0</v>
      </c>
      <c r="L169" s="26">
        <v>1</v>
      </c>
      <c r="M169" s="26">
        <v>0</v>
      </c>
      <c r="N169" s="26">
        <v>0</v>
      </c>
      <c r="O169" s="26">
        <v>1</v>
      </c>
      <c r="P169" s="26">
        <v>0</v>
      </c>
      <c r="Q169" s="26">
        <v>0</v>
      </c>
      <c r="R169" s="26">
        <v>0</v>
      </c>
      <c r="S169" s="26">
        <v>0</v>
      </c>
      <c r="T169" s="26">
        <v>0</v>
      </c>
      <c r="U169" s="26">
        <v>1</v>
      </c>
      <c r="V169" s="26">
        <v>0</v>
      </c>
      <c r="W169" s="26">
        <v>0</v>
      </c>
      <c r="X169" s="26">
        <v>0</v>
      </c>
      <c r="Y169" s="26">
        <v>0</v>
      </c>
      <c r="Z169" s="26">
        <v>0</v>
      </c>
      <c r="AA169" s="26">
        <v>0</v>
      </c>
      <c r="AB169" s="26">
        <v>0</v>
      </c>
      <c r="AC169" s="26">
        <v>0</v>
      </c>
      <c r="AD169" s="26">
        <v>0</v>
      </c>
      <c r="AE169" s="26"/>
    </row>
    <row r="170" spans="1:31" x14ac:dyDescent="0.25">
      <c r="A170" s="144"/>
      <c r="B170" s="134" t="s">
        <v>84</v>
      </c>
      <c r="C170" s="25" t="s">
        <v>72</v>
      </c>
      <c r="D170" s="26">
        <v>6</v>
      </c>
      <c r="E170" s="26">
        <v>0</v>
      </c>
      <c r="F170" s="26">
        <v>1</v>
      </c>
      <c r="G170" s="26">
        <v>0</v>
      </c>
      <c r="H170" s="26">
        <v>0</v>
      </c>
      <c r="I170" s="26">
        <v>0</v>
      </c>
      <c r="J170" s="26">
        <v>0</v>
      </c>
      <c r="K170" s="26">
        <v>0</v>
      </c>
      <c r="L170" s="26">
        <v>1</v>
      </c>
      <c r="M170" s="26">
        <v>0</v>
      </c>
      <c r="N170" s="26">
        <v>0</v>
      </c>
      <c r="O170" s="26">
        <v>0</v>
      </c>
      <c r="P170" s="26">
        <v>0</v>
      </c>
      <c r="Q170" s="26">
        <v>0</v>
      </c>
      <c r="R170" s="26">
        <v>0</v>
      </c>
      <c r="S170" s="26">
        <v>0</v>
      </c>
      <c r="T170" s="26">
        <v>2</v>
      </c>
      <c r="U170" s="26">
        <v>1</v>
      </c>
      <c r="V170" s="26">
        <v>0</v>
      </c>
      <c r="W170" s="26">
        <v>0</v>
      </c>
      <c r="X170" s="26">
        <v>0</v>
      </c>
      <c r="Y170" s="26">
        <v>0</v>
      </c>
      <c r="Z170" s="26">
        <v>0</v>
      </c>
      <c r="AA170" s="26">
        <v>0</v>
      </c>
      <c r="AB170" s="26">
        <v>1</v>
      </c>
      <c r="AC170" s="26">
        <v>0</v>
      </c>
      <c r="AD170" s="26">
        <v>0</v>
      </c>
      <c r="AE170" s="26"/>
    </row>
    <row r="171" spans="1:31" x14ac:dyDescent="0.25">
      <c r="A171" s="144"/>
      <c r="B171" s="134"/>
      <c r="C171" s="25" t="s">
        <v>73</v>
      </c>
      <c r="D171" s="26">
        <v>1</v>
      </c>
      <c r="E171" s="26">
        <v>0</v>
      </c>
      <c r="F171" s="26">
        <v>1</v>
      </c>
      <c r="G171" s="26">
        <v>0</v>
      </c>
      <c r="H171" s="26">
        <v>0</v>
      </c>
      <c r="I171" s="26">
        <v>0</v>
      </c>
      <c r="J171" s="26">
        <v>0</v>
      </c>
      <c r="K171" s="26">
        <v>0</v>
      </c>
      <c r="L171" s="26">
        <v>0</v>
      </c>
      <c r="M171" s="26">
        <v>0</v>
      </c>
      <c r="N171" s="26">
        <v>0</v>
      </c>
      <c r="O171" s="26">
        <v>0</v>
      </c>
      <c r="P171" s="26">
        <v>0</v>
      </c>
      <c r="Q171" s="26">
        <v>0</v>
      </c>
      <c r="R171" s="26">
        <v>0</v>
      </c>
      <c r="S171" s="26">
        <v>0</v>
      </c>
      <c r="T171" s="26">
        <v>0</v>
      </c>
      <c r="U171" s="26">
        <v>0</v>
      </c>
      <c r="V171" s="26">
        <v>0</v>
      </c>
      <c r="W171" s="26">
        <v>0</v>
      </c>
      <c r="X171" s="26">
        <v>0</v>
      </c>
      <c r="Y171" s="26">
        <v>0</v>
      </c>
      <c r="Z171" s="26">
        <v>0</v>
      </c>
      <c r="AA171" s="26">
        <v>0</v>
      </c>
      <c r="AB171" s="26">
        <v>0</v>
      </c>
      <c r="AC171" s="26">
        <v>0</v>
      </c>
      <c r="AD171" s="26">
        <v>0</v>
      </c>
      <c r="AE171" s="26"/>
    </row>
    <row r="172" spans="1:31" x14ac:dyDescent="0.25">
      <c r="A172" s="144"/>
      <c r="B172" s="134"/>
      <c r="C172" s="25" t="s">
        <v>79</v>
      </c>
      <c r="D172" s="26">
        <v>1</v>
      </c>
      <c r="E172" s="26">
        <v>0</v>
      </c>
      <c r="F172" s="26">
        <v>0</v>
      </c>
      <c r="G172" s="26">
        <v>0</v>
      </c>
      <c r="H172" s="26">
        <v>0</v>
      </c>
      <c r="I172" s="26">
        <v>0</v>
      </c>
      <c r="J172" s="26">
        <v>0</v>
      </c>
      <c r="K172" s="26">
        <v>0</v>
      </c>
      <c r="L172" s="26">
        <v>0</v>
      </c>
      <c r="M172" s="26">
        <v>0</v>
      </c>
      <c r="N172" s="26">
        <v>0</v>
      </c>
      <c r="O172" s="26">
        <v>0</v>
      </c>
      <c r="P172" s="26">
        <v>0</v>
      </c>
      <c r="Q172" s="26">
        <v>0</v>
      </c>
      <c r="R172" s="26">
        <v>0</v>
      </c>
      <c r="S172" s="26">
        <v>0</v>
      </c>
      <c r="T172" s="26">
        <v>1</v>
      </c>
      <c r="U172" s="26">
        <v>0</v>
      </c>
      <c r="V172" s="26">
        <v>0</v>
      </c>
      <c r="W172" s="26">
        <v>0</v>
      </c>
      <c r="X172" s="26">
        <v>0</v>
      </c>
      <c r="Y172" s="26">
        <v>0</v>
      </c>
      <c r="Z172" s="26">
        <v>0</v>
      </c>
      <c r="AA172" s="26">
        <v>0</v>
      </c>
      <c r="AB172" s="26">
        <v>0</v>
      </c>
      <c r="AC172" s="26">
        <v>0</v>
      </c>
      <c r="AD172" s="26">
        <v>0</v>
      </c>
      <c r="AE172" s="26"/>
    </row>
    <row r="173" spans="1:31" x14ac:dyDescent="0.25">
      <c r="A173" s="144"/>
      <c r="B173" s="134"/>
      <c r="C173" s="25" t="s">
        <v>74</v>
      </c>
      <c r="D173" s="26">
        <v>1</v>
      </c>
      <c r="E173" s="26">
        <v>0</v>
      </c>
      <c r="F173" s="26">
        <v>1</v>
      </c>
      <c r="G173" s="26">
        <v>0</v>
      </c>
      <c r="H173" s="26">
        <v>0</v>
      </c>
      <c r="I173" s="26">
        <v>0</v>
      </c>
      <c r="J173" s="26">
        <v>0</v>
      </c>
      <c r="K173" s="26">
        <v>0</v>
      </c>
      <c r="L173" s="26">
        <v>0</v>
      </c>
      <c r="M173" s="26">
        <v>0</v>
      </c>
      <c r="N173" s="26">
        <v>0</v>
      </c>
      <c r="O173" s="26">
        <v>0</v>
      </c>
      <c r="P173" s="26">
        <v>0</v>
      </c>
      <c r="Q173" s="26">
        <v>0</v>
      </c>
      <c r="R173" s="26">
        <v>0</v>
      </c>
      <c r="S173" s="26">
        <v>0</v>
      </c>
      <c r="T173" s="26">
        <v>0</v>
      </c>
      <c r="U173" s="26">
        <v>0</v>
      </c>
      <c r="V173" s="26">
        <v>0</v>
      </c>
      <c r="W173" s="26">
        <v>0</v>
      </c>
      <c r="X173" s="26">
        <v>0</v>
      </c>
      <c r="Y173" s="26">
        <v>0</v>
      </c>
      <c r="Z173" s="26">
        <v>0</v>
      </c>
      <c r="AA173" s="26">
        <v>0</v>
      </c>
      <c r="AB173" s="26">
        <v>0</v>
      </c>
      <c r="AC173" s="26">
        <v>0</v>
      </c>
      <c r="AD173" s="26">
        <v>0</v>
      </c>
      <c r="AE173" s="26"/>
    </row>
    <row r="174" spans="1:31" x14ac:dyDescent="0.25">
      <c r="A174" s="144"/>
      <c r="B174" s="134"/>
      <c r="C174" s="25" t="s">
        <v>75</v>
      </c>
      <c r="D174" s="26">
        <v>1</v>
      </c>
      <c r="E174" s="26">
        <v>0</v>
      </c>
      <c r="F174" s="26">
        <v>0</v>
      </c>
      <c r="G174" s="26">
        <v>0</v>
      </c>
      <c r="H174" s="26">
        <v>0</v>
      </c>
      <c r="I174" s="26">
        <v>0</v>
      </c>
      <c r="J174" s="26">
        <v>0</v>
      </c>
      <c r="K174" s="26">
        <v>0</v>
      </c>
      <c r="L174" s="26">
        <v>0</v>
      </c>
      <c r="M174" s="26">
        <v>0</v>
      </c>
      <c r="N174" s="26">
        <v>0</v>
      </c>
      <c r="O174" s="26">
        <v>0</v>
      </c>
      <c r="P174" s="26">
        <v>0</v>
      </c>
      <c r="Q174" s="26">
        <v>0</v>
      </c>
      <c r="R174" s="26">
        <v>0</v>
      </c>
      <c r="S174" s="26">
        <v>1</v>
      </c>
      <c r="T174" s="26">
        <v>0</v>
      </c>
      <c r="U174" s="26">
        <v>0</v>
      </c>
      <c r="V174" s="26">
        <v>0</v>
      </c>
      <c r="W174" s="26">
        <v>0</v>
      </c>
      <c r="X174" s="26">
        <v>0</v>
      </c>
      <c r="Y174" s="26">
        <v>0</v>
      </c>
      <c r="Z174" s="26">
        <v>0</v>
      </c>
      <c r="AA174" s="26">
        <v>0</v>
      </c>
      <c r="AB174" s="26">
        <v>0</v>
      </c>
      <c r="AC174" s="26">
        <v>0</v>
      </c>
      <c r="AD174" s="26">
        <v>0</v>
      </c>
      <c r="AE174" s="26"/>
    </row>
    <row r="175" spans="1:31" x14ac:dyDescent="0.25">
      <c r="A175" s="144"/>
      <c r="B175" s="134" t="s">
        <v>85</v>
      </c>
      <c r="C175" s="25" t="s">
        <v>71</v>
      </c>
      <c r="D175" s="26">
        <v>5</v>
      </c>
      <c r="E175" s="26">
        <v>0</v>
      </c>
      <c r="F175" s="26">
        <v>1</v>
      </c>
      <c r="G175" s="26">
        <v>0</v>
      </c>
      <c r="H175" s="26">
        <v>0</v>
      </c>
      <c r="I175" s="26">
        <v>0</v>
      </c>
      <c r="J175" s="26">
        <v>0</v>
      </c>
      <c r="K175" s="26">
        <v>0</v>
      </c>
      <c r="L175" s="26">
        <v>1</v>
      </c>
      <c r="M175" s="26">
        <v>0</v>
      </c>
      <c r="N175" s="26">
        <v>0</v>
      </c>
      <c r="O175" s="26">
        <v>1</v>
      </c>
      <c r="P175" s="26">
        <v>0</v>
      </c>
      <c r="Q175" s="26">
        <v>0</v>
      </c>
      <c r="R175" s="26">
        <v>0</v>
      </c>
      <c r="S175" s="26">
        <v>1</v>
      </c>
      <c r="T175" s="26">
        <v>0</v>
      </c>
      <c r="U175" s="26">
        <v>1</v>
      </c>
      <c r="V175" s="26">
        <v>0</v>
      </c>
      <c r="W175" s="26">
        <v>0</v>
      </c>
      <c r="X175" s="26">
        <v>0</v>
      </c>
      <c r="Y175" s="26">
        <v>0</v>
      </c>
      <c r="Z175" s="26">
        <v>0</v>
      </c>
      <c r="AA175" s="26">
        <v>0</v>
      </c>
      <c r="AB175" s="26">
        <v>0</v>
      </c>
      <c r="AC175" s="26">
        <v>0</v>
      </c>
      <c r="AD175" s="26">
        <v>0</v>
      </c>
      <c r="AE175" s="26"/>
    </row>
    <row r="176" spans="1:31" x14ac:dyDescent="0.25">
      <c r="A176" s="144"/>
      <c r="B176" s="134"/>
      <c r="C176" s="25" t="s">
        <v>72</v>
      </c>
      <c r="D176" s="26">
        <v>7</v>
      </c>
      <c r="E176" s="26">
        <v>0</v>
      </c>
      <c r="F176" s="26">
        <v>1</v>
      </c>
      <c r="G176" s="26">
        <v>0</v>
      </c>
      <c r="H176" s="26">
        <v>0</v>
      </c>
      <c r="I176" s="26">
        <v>2</v>
      </c>
      <c r="J176" s="26">
        <v>0</v>
      </c>
      <c r="K176" s="26">
        <v>0</v>
      </c>
      <c r="L176" s="26">
        <v>0</v>
      </c>
      <c r="M176" s="26">
        <v>0</v>
      </c>
      <c r="N176" s="26">
        <v>0</v>
      </c>
      <c r="O176" s="26">
        <v>1</v>
      </c>
      <c r="P176" s="26">
        <v>0</v>
      </c>
      <c r="Q176" s="26">
        <v>0</v>
      </c>
      <c r="R176" s="26">
        <v>0</v>
      </c>
      <c r="S176" s="26">
        <v>0</v>
      </c>
      <c r="T176" s="26">
        <v>1</v>
      </c>
      <c r="U176" s="26">
        <v>1</v>
      </c>
      <c r="V176" s="26">
        <v>0</v>
      </c>
      <c r="W176" s="26">
        <v>0</v>
      </c>
      <c r="X176" s="26">
        <v>0</v>
      </c>
      <c r="Y176" s="26">
        <v>0</v>
      </c>
      <c r="Z176" s="26">
        <v>0</v>
      </c>
      <c r="AA176" s="26">
        <v>0</v>
      </c>
      <c r="AB176" s="26">
        <v>1</v>
      </c>
      <c r="AC176" s="26">
        <v>0</v>
      </c>
      <c r="AD176" s="26">
        <v>0</v>
      </c>
      <c r="AE176" s="26"/>
    </row>
    <row r="177" spans="1:31" x14ac:dyDescent="0.25">
      <c r="A177" s="144"/>
      <c r="B177" s="134"/>
      <c r="C177" s="25" t="s">
        <v>73</v>
      </c>
      <c r="D177" s="26">
        <v>4</v>
      </c>
      <c r="E177" s="26">
        <v>1</v>
      </c>
      <c r="F177" s="26">
        <v>1</v>
      </c>
      <c r="G177" s="26">
        <v>0</v>
      </c>
      <c r="H177" s="26">
        <v>0</v>
      </c>
      <c r="I177" s="26">
        <v>1</v>
      </c>
      <c r="J177" s="26">
        <v>0</v>
      </c>
      <c r="K177" s="26">
        <v>0</v>
      </c>
      <c r="L177" s="26">
        <v>0</v>
      </c>
      <c r="M177" s="26">
        <v>0</v>
      </c>
      <c r="N177" s="26">
        <v>0</v>
      </c>
      <c r="O177" s="26">
        <v>0</v>
      </c>
      <c r="P177" s="26">
        <v>0</v>
      </c>
      <c r="Q177" s="26">
        <v>0</v>
      </c>
      <c r="R177" s="26">
        <v>0</v>
      </c>
      <c r="S177" s="26">
        <v>0</v>
      </c>
      <c r="T177" s="26">
        <v>0</v>
      </c>
      <c r="U177" s="26">
        <v>0</v>
      </c>
      <c r="V177" s="26">
        <v>0</v>
      </c>
      <c r="W177" s="26">
        <v>0</v>
      </c>
      <c r="X177" s="26">
        <v>0</v>
      </c>
      <c r="Y177" s="26">
        <v>0</v>
      </c>
      <c r="Z177" s="26">
        <v>0</v>
      </c>
      <c r="AA177" s="26">
        <v>0</v>
      </c>
      <c r="AB177" s="26">
        <v>0</v>
      </c>
      <c r="AC177" s="26">
        <v>1</v>
      </c>
      <c r="AD177" s="26">
        <v>0</v>
      </c>
      <c r="AE177" s="26"/>
    </row>
    <row r="178" spans="1:31" x14ac:dyDescent="0.25">
      <c r="A178" s="144"/>
      <c r="B178" s="134"/>
      <c r="C178" s="25" t="s">
        <v>79</v>
      </c>
      <c r="D178" s="26">
        <v>3</v>
      </c>
      <c r="E178" s="26">
        <v>0</v>
      </c>
      <c r="F178" s="26">
        <v>0</v>
      </c>
      <c r="G178" s="26">
        <v>0</v>
      </c>
      <c r="H178" s="26">
        <v>0</v>
      </c>
      <c r="I178" s="26">
        <v>0</v>
      </c>
      <c r="J178" s="26">
        <v>0</v>
      </c>
      <c r="K178" s="26">
        <v>0</v>
      </c>
      <c r="L178" s="26">
        <v>1</v>
      </c>
      <c r="M178" s="26">
        <v>0</v>
      </c>
      <c r="N178" s="26">
        <v>0</v>
      </c>
      <c r="O178" s="26">
        <v>1</v>
      </c>
      <c r="P178" s="26">
        <v>0</v>
      </c>
      <c r="Q178" s="26">
        <v>0</v>
      </c>
      <c r="R178" s="26">
        <v>0</v>
      </c>
      <c r="S178" s="26">
        <v>0</v>
      </c>
      <c r="T178" s="26">
        <v>0</v>
      </c>
      <c r="U178" s="26">
        <v>1</v>
      </c>
      <c r="V178" s="26">
        <v>0</v>
      </c>
      <c r="W178" s="26">
        <v>0</v>
      </c>
      <c r="X178" s="26">
        <v>0</v>
      </c>
      <c r="Y178" s="26">
        <v>0</v>
      </c>
      <c r="Z178" s="26">
        <v>0</v>
      </c>
      <c r="AA178" s="26">
        <v>0</v>
      </c>
      <c r="AB178" s="26">
        <v>0</v>
      </c>
      <c r="AC178" s="26">
        <v>0</v>
      </c>
      <c r="AD178" s="26">
        <v>0</v>
      </c>
      <c r="AE178" s="26"/>
    </row>
    <row r="179" spans="1:31" x14ac:dyDescent="0.25">
      <c r="A179" s="144"/>
      <c r="B179" s="147" t="s">
        <v>77</v>
      </c>
      <c r="C179" s="147"/>
      <c r="D179" s="147"/>
      <c r="E179" s="146"/>
      <c r="F179" s="147"/>
      <c r="G179" s="147"/>
      <c r="H179" s="147"/>
      <c r="I179" s="147"/>
      <c r="J179" s="147"/>
      <c r="K179" s="147"/>
      <c r="L179" s="147"/>
      <c r="M179" s="147"/>
      <c r="N179" s="147"/>
      <c r="O179" s="147"/>
      <c r="P179" s="147"/>
      <c r="Q179" s="147"/>
      <c r="R179" s="147"/>
      <c r="S179" s="147"/>
      <c r="T179" s="147"/>
      <c r="U179" s="147"/>
      <c r="V179" s="147"/>
      <c r="W179" s="147"/>
      <c r="X179" s="147"/>
      <c r="Y179" s="147"/>
      <c r="Z179" s="147"/>
      <c r="AA179" s="147"/>
      <c r="AB179" s="147"/>
      <c r="AC179" s="147"/>
      <c r="AD179" s="147"/>
      <c r="AE179" s="147"/>
    </row>
    <row r="180" spans="1:31" x14ac:dyDescent="0.25">
      <c r="A180" s="144"/>
      <c r="B180" s="134" t="s">
        <v>82</v>
      </c>
      <c r="C180" s="25" t="s">
        <v>71</v>
      </c>
      <c r="D180" s="26">
        <v>14</v>
      </c>
      <c r="E180" s="26">
        <v>1</v>
      </c>
      <c r="F180" s="26">
        <v>0</v>
      </c>
      <c r="G180" s="26">
        <v>0</v>
      </c>
      <c r="H180" s="26">
        <v>1</v>
      </c>
      <c r="I180" s="26">
        <v>0</v>
      </c>
      <c r="J180" s="26">
        <v>0</v>
      </c>
      <c r="K180" s="26">
        <v>1</v>
      </c>
      <c r="L180" s="26">
        <v>1</v>
      </c>
      <c r="M180" s="26">
        <v>0</v>
      </c>
      <c r="N180" s="26">
        <v>1</v>
      </c>
      <c r="O180" s="26">
        <v>0</v>
      </c>
      <c r="P180" s="26">
        <v>0</v>
      </c>
      <c r="Q180" s="26">
        <v>1</v>
      </c>
      <c r="R180" s="26">
        <v>0</v>
      </c>
      <c r="S180" s="26">
        <v>0</v>
      </c>
      <c r="T180" s="26">
        <v>0</v>
      </c>
      <c r="U180" s="26">
        <v>0</v>
      </c>
      <c r="V180" s="26">
        <v>0</v>
      </c>
      <c r="W180" s="26">
        <v>1</v>
      </c>
      <c r="X180" s="26">
        <v>0</v>
      </c>
      <c r="Y180" s="26">
        <v>0</v>
      </c>
      <c r="Z180" s="26">
        <v>0</v>
      </c>
      <c r="AA180" s="26">
        <v>0</v>
      </c>
      <c r="AB180" s="26">
        <v>0</v>
      </c>
      <c r="AC180" s="26">
        <v>2</v>
      </c>
      <c r="AD180" s="26">
        <v>5</v>
      </c>
      <c r="AE180" s="26"/>
    </row>
    <row r="181" spans="1:31" x14ac:dyDescent="0.25">
      <c r="A181" s="144"/>
      <c r="B181" s="134"/>
      <c r="C181" s="25" t="s">
        <v>72</v>
      </c>
      <c r="D181" s="26">
        <v>32</v>
      </c>
      <c r="E181" s="26">
        <v>0</v>
      </c>
      <c r="F181" s="26">
        <v>0</v>
      </c>
      <c r="G181" s="26">
        <v>0</v>
      </c>
      <c r="H181" s="26">
        <v>2</v>
      </c>
      <c r="I181" s="26">
        <v>1</v>
      </c>
      <c r="J181" s="26">
        <v>2</v>
      </c>
      <c r="K181" s="26">
        <v>0</v>
      </c>
      <c r="L181" s="26">
        <v>1</v>
      </c>
      <c r="M181" s="26">
        <v>1</v>
      </c>
      <c r="N181" s="26">
        <v>0</v>
      </c>
      <c r="O181" s="26">
        <v>3</v>
      </c>
      <c r="P181" s="26">
        <v>2</v>
      </c>
      <c r="Q181" s="26">
        <v>3</v>
      </c>
      <c r="R181" s="26">
        <v>2</v>
      </c>
      <c r="S181" s="26">
        <v>0</v>
      </c>
      <c r="T181" s="26">
        <v>0</v>
      </c>
      <c r="U181" s="26">
        <v>1</v>
      </c>
      <c r="V181" s="26">
        <v>2</v>
      </c>
      <c r="W181" s="26">
        <v>0</v>
      </c>
      <c r="X181" s="26">
        <v>3</v>
      </c>
      <c r="Y181" s="26">
        <v>2</v>
      </c>
      <c r="Z181" s="26">
        <v>1</v>
      </c>
      <c r="AA181" s="26">
        <v>0</v>
      </c>
      <c r="AB181" s="26">
        <v>2</v>
      </c>
      <c r="AC181" s="26">
        <v>0</v>
      </c>
      <c r="AD181" s="26">
        <v>4</v>
      </c>
      <c r="AE181" s="26"/>
    </row>
    <row r="182" spans="1:31" x14ac:dyDescent="0.25">
      <c r="A182" s="144"/>
      <c r="B182" s="134"/>
      <c r="C182" s="25" t="s">
        <v>73</v>
      </c>
      <c r="D182" s="26">
        <v>12</v>
      </c>
      <c r="E182" s="26">
        <v>1</v>
      </c>
      <c r="F182" s="26">
        <v>0</v>
      </c>
      <c r="G182" s="26">
        <v>0</v>
      </c>
      <c r="H182" s="26">
        <v>0</v>
      </c>
      <c r="I182" s="26">
        <v>0</v>
      </c>
      <c r="J182" s="26">
        <v>0</v>
      </c>
      <c r="K182" s="26">
        <v>1</v>
      </c>
      <c r="L182" s="26">
        <v>0</v>
      </c>
      <c r="M182" s="26">
        <v>0</v>
      </c>
      <c r="N182" s="26">
        <v>0</v>
      </c>
      <c r="O182" s="26">
        <v>0</v>
      </c>
      <c r="P182" s="26">
        <v>2</v>
      </c>
      <c r="Q182" s="26">
        <v>0</v>
      </c>
      <c r="R182" s="26">
        <v>2</v>
      </c>
      <c r="S182" s="26">
        <v>0</v>
      </c>
      <c r="T182" s="26">
        <v>0</v>
      </c>
      <c r="U182" s="26">
        <v>0</v>
      </c>
      <c r="V182" s="26">
        <v>0</v>
      </c>
      <c r="W182" s="26">
        <v>1</v>
      </c>
      <c r="X182" s="26">
        <v>0</v>
      </c>
      <c r="Y182" s="26">
        <v>1</v>
      </c>
      <c r="Z182" s="26">
        <v>1</v>
      </c>
      <c r="AA182" s="26">
        <v>3</v>
      </c>
      <c r="AB182" s="26">
        <v>0</v>
      </c>
      <c r="AC182" s="26">
        <v>0</v>
      </c>
      <c r="AD182" s="26">
        <v>0</v>
      </c>
      <c r="AE182" s="26"/>
    </row>
    <row r="183" spans="1:31" x14ac:dyDescent="0.25">
      <c r="A183" s="144"/>
      <c r="B183" s="134"/>
      <c r="C183" s="25" t="s">
        <v>79</v>
      </c>
      <c r="D183" s="26">
        <v>9</v>
      </c>
      <c r="E183" s="26">
        <v>1</v>
      </c>
      <c r="F183" s="26">
        <v>0</v>
      </c>
      <c r="G183" s="26">
        <v>3</v>
      </c>
      <c r="H183" s="26">
        <v>0</v>
      </c>
      <c r="I183" s="26">
        <v>0</v>
      </c>
      <c r="J183" s="26">
        <v>0</v>
      </c>
      <c r="K183" s="26">
        <v>0</v>
      </c>
      <c r="L183" s="26">
        <v>0</v>
      </c>
      <c r="M183" s="26">
        <v>1</v>
      </c>
      <c r="N183" s="26">
        <v>1</v>
      </c>
      <c r="O183" s="26">
        <v>0</v>
      </c>
      <c r="P183" s="26">
        <v>0</v>
      </c>
      <c r="Q183" s="26">
        <v>0</v>
      </c>
      <c r="R183" s="26">
        <v>0</v>
      </c>
      <c r="S183" s="26">
        <v>1</v>
      </c>
      <c r="T183" s="26">
        <v>0</v>
      </c>
      <c r="U183" s="26">
        <v>0</v>
      </c>
      <c r="V183" s="26">
        <v>1</v>
      </c>
      <c r="W183" s="26">
        <v>1</v>
      </c>
      <c r="X183" s="26">
        <v>0</v>
      </c>
      <c r="Y183" s="26">
        <v>0</v>
      </c>
      <c r="Z183" s="26">
        <v>0</v>
      </c>
      <c r="AA183" s="26">
        <v>0</v>
      </c>
      <c r="AB183" s="26">
        <v>0</v>
      </c>
      <c r="AC183" s="26">
        <v>0</v>
      </c>
      <c r="AD183" s="26">
        <v>0</v>
      </c>
      <c r="AE183" s="26"/>
    </row>
    <row r="184" spans="1:31" x14ac:dyDescent="0.25">
      <c r="A184" s="144"/>
      <c r="B184" s="134" t="s">
        <v>83</v>
      </c>
      <c r="C184" s="25" t="s">
        <v>78</v>
      </c>
      <c r="D184" s="26">
        <v>1</v>
      </c>
      <c r="E184" s="26">
        <v>0</v>
      </c>
      <c r="F184" s="26">
        <v>0</v>
      </c>
      <c r="G184" s="26">
        <v>0</v>
      </c>
      <c r="H184" s="26">
        <v>0</v>
      </c>
      <c r="I184" s="26">
        <v>0</v>
      </c>
      <c r="J184" s="26">
        <v>0</v>
      </c>
      <c r="K184" s="26">
        <v>1</v>
      </c>
      <c r="L184" s="26">
        <v>0</v>
      </c>
      <c r="M184" s="26">
        <v>0</v>
      </c>
      <c r="N184" s="26">
        <v>0</v>
      </c>
      <c r="O184" s="26">
        <v>0</v>
      </c>
      <c r="P184" s="26">
        <v>0</v>
      </c>
      <c r="Q184" s="26">
        <v>0</v>
      </c>
      <c r="R184" s="26">
        <v>0</v>
      </c>
      <c r="S184" s="26">
        <v>0</v>
      </c>
      <c r="T184" s="26">
        <v>0</v>
      </c>
      <c r="U184" s="26">
        <v>0</v>
      </c>
      <c r="V184" s="26">
        <v>0</v>
      </c>
      <c r="W184" s="26">
        <v>0</v>
      </c>
      <c r="X184" s="26">
        <v>0</v>
      </c>
      <c r="Y184" s="26">
        <v>0</v>
      </c>
      <c r="Z184" s="26">
        <v>0</v>
      </c>
      <c r="AA184" s="26">
        <v>0</v>
      </c>
      <c r="AB184" s="26">
        <v>0</v>
      </c>
      <c r="AC184" s="26">
        <v>0</v>
      </c>
      <c r="AD184" s="26">
        <v>0</v>
      </c>
      <c r="AE184" s="26"/>
    </row>
    <row r="185" spans="1:31" x14ac:dyDescent="0.25">
      <c r="A185" s="144"/>
      <c r="B185" s="134"/>
      <c r="C185" s="25" t="s">
        <v>71</v>
      </c>
      <c r="D185" s="26">
        <v>12</v>
      </c>
      <c r="E185" s="26">
        <v>0</v>
      </c>
      <c r="F185" s="26">
        <v>0</v>
      </c>
      <c r="G185" s="26">
        <v>2</v>
      </c>
      <c r="H185" s="26">
        <v>0</v>
      </c>
      <c r="I185" s="26">
        <v>0</v>
      </c>
      <c r="J185" s="26">
        <v>2</v>
      </c>
      <c r="K185" s="26">
        <v>2</v>
      </c>
      <c r="L185" s="26">
        <v>0</v>
      </c>
      <c r="M185" s="26">
        <v>1</v>
      </c>
      <c r="N185" s="26">
        <v>0</v>
      </c>
      <c r="O185" s="26">
        <v>0</v>
      </c>
      <c r="P185" s="26">
        <v>0</v>
      </c>
      <c r="Q185" s="26">
        <v>0</v>
      </c>
      <c r="R185" s="26">
        <v>0</v>
      </c>
      <c r="S185" s="26">
        <v>0</v>
      </c>
      <c r="T185" s="26">
        <v>0</v>
      </c>
      <c r="U185" s="26">
        <v>0</v>
      </c>
      <c r="V185" s="26">
        <v>0</v>
      </c>
      <c r="W185" s="26">
        <v>1</v>
      </c>
      <c r="X185" s="26">
        <v>1</v>
      </c>
      <c r="Y185" s="26">
        <v>1</v>
      </c>
      <c r="Z185" s="26">
        <v>1</v>
      </c>
      <c r="AA185" s="26">
        <v>0</v>
      </c>
      <c r="AB185" s="26">
        <v>0</v>
      </c>
      <c r="AC185" s="26">
        <v>1</v>
      </c>
      <c r="AD185" s="26">
        <v>0</v>
      </c>
      <c r="AE185" s="26"/>
    </row>
    <row r="186" spans="1:31" x14ac:dyDescent="0.25">
      <c r="A186" s="144"/>
      <c r="B186" s="134"/>
      <c r="C186" s="25" t="s">
        <v>72</v>
      </c>
      <c r="D186" s="26">
        <v>5</v>
      </c>
      <c r="E186" s="26">
        <v>0</v>
      </c>
      <c r="F186" s="26">
        <v>0</v>
      </c>
      <c r="G186" s="26">
        <v>0</v>
      </c>
      <c r="H186" s="26">
        <v>0</v>
      </c>
      <c r="I186" s="26">
        <v>0</v>
      </c>
      <c r="J186" s="26">
        <v>0</v>
      </c>
      <c r="K186" s="26">
        <v>0</v>
      </c>
      <c r="L186" s="26">
        <v>0</v>
      </c>
      <c r="M186" s="26">
        <v>0</v>
      </c>
      <c r="N186" s="26">
        <v>2</v>
      </c>
      <c r="O186" s="26">
        <v>0</v>
      </c>
      <c r="P186" s="26">
        <v>0</v>
      </c>
      <c r="Q186" s="26">
        <v>0</v>
      </c>
      <c r="R186" s="26">
        <v>0</v>
      </c>
      <c r="S186" s="26">
        <v>0</v>
      </c>
      <c r="T186" s="26">
        <v>0</v>
      </c>
      <c r="U186" s="26">
        <v>0</v>
      </c>
      <c r="V186" s="26">
        <v>0</v>
      </c>
      <c r="W186" s="26">
        <v>0</v>
      </c>
      <c r="X186" s="26">
        <v>0</v>
      </c>
      <c r="Y186" s="26">
        <v>0</v>
      </c>
      <c r="Z186" s="26">
        <v>0</v>
      </c>
      <c r="AA186" s="26">
        <v>0</v>
      </c>
      <c r="AB186" s="26">
        <v>1</v>
      </c>
      <c r="AC186" s="26">
        <v>1</v>
      </c>
      <c r="AD186" s="26">
        <v>1</v>
      </c>
      <c r="AE186" s="26"/>
    </row>
    <row r="187" spans="1:31" x14ac:dyDescent="0.25">
      <c r="A187" s="144"/>
      <c r="B187" s="134"/>
      <c r="C187" s="25" t="s">
        <v>73</v>
      </c>
      <c r="D187" s="26">
        <v>2</v>
      </c>
      <c r="E187" s="26">
        <v>0</v>
      </c>
      <c r="F187" s="26">
        <v>0</v>
      </c>
      <c r="G187" s="26">
        <v>0</v>
      </c>
      <c r="H187" s="26">
        <v>0</v>
      </c>
      <c r="I187" s="26">
        <v>0</v>
      </c>
      <c r="J187" s="26">
        <v>1</v>
      </c>
      <c r="K187" s="26">
        <v>0</v>
      </c>
      <c r="L187" s="26">
        <v>0</v>
      </c>
      <c r="M187" s="26">
        <v>0</v>
      </c>
      <c r="N187" s="26">
        <v>0</v>
      </c>
      <c r="O187" s="26">
        <v>0</v>
      </c>
      <c r="P187" s="26">
        <v>0</v>
      </c>
      <c r="Q187" s="26">
        <v>0</v>
      </c>
      <c r="R187" s="26">
        <v>0</v>
      </c>
      <c r="S187" s="26">
        <v>0</v>
      </c>
      <c r="T187" s="26">
        <v>0</v>
      </c>
      <c r="U187" s="26">
        <v>0</v>
      </c>
      <c r="V187" s="26">
        <v>0</v>
      </c>
      <c r="W187" s="26">
        <v>0</v>
      </c>
      <c r="X187" s="26">
        <v>0</v>
      </c>
      <c r="Y187" s="26">
        <v>1</v>
      </c>
      <c r="Z187" s="26">
        <v>0</v>
      </c>
      <c r="AA187" s="26">
        <v>0</v>
      </c>
      <c r="AB187" s="26">
        <v>0</v>
      </c>
      <c r="AC187" s="26">
        <v>0</v>
      </c>
      <c r="AD187" s="26">
        <v>0</v>
      </c>
      <c r="AE187" s="26"/>
    </row>
    <row r="188" spans="1:31" x14ac:dyDescent="0.25">
      <c r="A188" s="144"/>
      <c r="B188" s="134"/>
      <c r="C188" s="25" t="s">
        <v>79</v>
      </c>
      <c r="D188" s="26">
        <v>11</v>
      </c>
      <c r="E188" s="26">
        <v>0</v>
      </c>
      <c r="F188" s="26">
        <v>0</v>
      </c>
      <c r="G188" s="26">
        <v>0</v>
      </c>
      <c r="H188" s="26">
        <v>0</v>
      </c>
      <c r="I188" s="26">
        <v>0</v>
      </c>
      <c r="J188" s="26">
        <v>0</v>
      </c>
      <c r="K188" s="26">
        <v>1</v>
      </c>
      <c r="L188" s="26">
        <v>0</v>
      </c>
      <c r="M188" s="26">
        <v>1</v>
      </c>
      <c r="N188" s="26">
        <v>0</v>
      </c>
      <c r="O188" s="26">
        <v>0</v>
      </c>
      <c r="P188" s="26">
        <v>1</v>
      </c>
      <c r="Q188" s="26">
        <v>0</v>
      </c>
      <c r="R188" s="26">
        <v>1</v>
      </c>
      <c r="S188" s="26">
        <v>0</v>
      </c>
      <c r="T188" s="26">
        <v>0</v>
      </c>
      <c r="U188" s="26">
        <v>0</v>
      </c>
      <c r="V188" s="26">
        <v>2</v>
      </c>
      <c r="W188" s="26">
        <v>1</v>
      </c>
      <c r="X188" s="26">
        <v>1</v>
      </c>
      <c r="Y188" s="26">
        <v>0</v>
      </c>
      <c r="Z188" s="26">
        <v>2</v>
      </c>
      <c r="AA188" s="26">
        <v>0</v>
      </c>
      <c r="AB188" s="26">
        <v>0</v>
      </c>
      <c r="AC188" s="26">
        <v>0</v>
      </c>
      <c r="AD188" s="26">
        <v>1</v>
      </c>
      <c r="AE188" s="26"/>
    </row>
    <row r="189" spans="1:31" x14ac:dyDescent="0.25">
      <c r="A189" s="144"/>
      <c r="B189" s="134"/>
      <c r="C189" s="25" t="s">
        <v>75</v>
      </c>
      <c r="D189" s="26">
        <v>3</v>
      </c>
      <c r="E189" s="26">
        <v>0</v>
      </c>
      <c r="F189" s="26">
        <v>0</v>
      </c>
      <c r="G189" s="26">
        <v>0</v>
      </c>
      <c r="H189" s="26">
        <v>1</v>
      </c>
      <c r="I189" s="26">
        <v>0</v>
      </c>
      <c r="J189" s="26">
        <v>0</v>
      </c>
      <c r="K189" s="26">
        <v>0</v>
      </c>
      <c r="L189" s="26">
        <v>0</v>
      </c>
      <c r="M189" s="26">
        <v>1</v>
      </c>
      <c r="N189" s="26">
        <v>0</v>
      </c>
      <c r="O189" s="26">
        <v>0</v>
      </c>
      <c r="P189" s="26">
        <v>0</v>
      </c>
      <c r="Q189" s="26">
        <v>0</v>
      </c>
      <c r="R189" s="26">
        <v>1</v>
      </c>
      <c r="S189" s="26">
        <v>0</v>
      </c>
      <c r="T189" s="26">
        <v>0</v>
      </c>
      <c r="U189" s="26">
        <v>0</v>
      </c>
      <c r="V189" s="26">
        <v>0</v>
      </c>
      <c r="W189" s="26">
        <v>0</v>
      </c>
      <c r="X189" s="26">
        <v>0</v>
      </c>
      <c r="Y189" s="26">
        <v>0</v>
      </c>
      <c r="Z189" s="26">
        <v>0</v>
      </c>
      <c r="AA189" s="26">
        <v>0</v>
      </c>
      <c r="AB189" s="26">
        <v>0</v>
      </c>
      <c r="AC189" s="26">
        <v>0</v>
      </c>
      <c r="AD189" s="26">
        <v>0</v>
      </c>
      <c r="AE189" s="26"/>
    </row>
    <row r="190" spans="1:31" x14ac:dyDescent="0.25">
      <c r="A190" s="144"/>
      <c r="B190" s="134"/>
      <c r="C190" s="25" t="s">
        <v>80</v>
      </c>
      <c r="D190" s="26">
        <v>1</v>
      </c>
      <c r="E190" s="26">
        <v>0</v>
      </c>
      <c r="F190" s="26">
        <v>0</v>
      </c>
      <c r="G190" s="26">
        <v>0</v>
      </c>
      <c r="H190" s="26">
        <v>1</v>
      </c>
      <c r="I190" s="26">
        <v>0</v>
      </c>
      <c r="J190" s="26">
        <v>0</v>
      </c>
      <c r="K190" s="26">
        <v>0</v>
      </c>
      <c r="L190" s="26">
        <v>0</v>
      </c>
      <c r="M190" s="26">
        <v>0</v>
      </c>
      <c r="N190" s="26">
        <v>0</v>
      </c>
      <c r="O190" s="26">
        <v>0</v>
      </c>
      <c r="P190" s="26">
        <v>0</v>
      </c>
      <c r="Q190" s="26">
        <v>0</v>
      </c>
      <c r="R190" s="26">
        <v>0</v>
      </c>
      <c r="S190" s="26">
        <v>0</v>
      </c>
      <c r="T190" s="26">
        <v>0</v>
      </c>
      <c r="U190" s="26">
        <v>0</v>
      </c>
      <c r="V190" s="26">
        <v>0</v>
      </c>
      <c r="W190" s="26">
        <v>0</v>
      </c>
      <c r="X190" s="26">
        <v>0</v>
      </c>
      <c r="Y190" s="26">
        <v>0</v>
      </c>
      <c r="Z190" s="26">
        <v>0</v>
      </c>
      <c r="AA190" s="26">
        <v>0</v>
      </c>
      <c r="AB190" s="26">
        <v>0</v>
      </c>
      <c r="AC190" s="26">
        <v>0</v>
      </c>
      <c r="AD190" s="26">
        <v>0</v>
      </c>
      <c r="AE190" s="26"/>
    </row>
    <row r="191" spans="1:31" x14ac:dyDescent="0.25">
      <c r="A191" s="144"/>
      <c r="B191" s="134" t="s">
        <v>114</v>
      </c>
      <c r="C191" s="25" t="s">
        <v>71</v>
      </c>
      <c r="D191" s="26">
        <v>8</v>
      </c>
      <c r="E191" s="26">
        <v>1</v>
      </c>
      <c r="F191" s="26">
        <v>0</v>
      </c>
      <c r="G191" s="26">
        <v>0</v>
      </c>
      <c r="H191" s="26">
        <v>0</v>
      </c>
      <c r="I191" s="26">
        <v>0</v>
      </c>
      <c r="J191" s="26">
        <v>0</v>
      </c>
      <c r="K191" s="26">
        <v>1</v>
      </c>
      <c r="L191" s="26">
        <v>1</v>
      </c>
      <c r="M191" s="26">
        <v>0</v>
      </c>
      <c r="N191" s="26">
        <v>1</v>
      </c>
      <c r="O191" s="26">
        <v>0</v>
      </c>
      <c r="P191" s="26">
        <v>0</v>
      </c>
      <c r="Q191" s="26">
        <v>1</v>
      </c>
      <c r="R191" s="26">
        <v>0</v>
      </c>
      <c r="S191" s="26">
        <v>0</v>
      </c>
      <c r="T191" s="26">
        <v>0</v>
      </c>
      <c r="U191" s="26">
        <v>0</v>
      </c>
      <c r="V191" s="26">
        <v>0</v>
      </c>
      <c r="W191" s="26">
        <v>1</v>
      </c>
      <c r="X191" s="26">
        <v>0</v>
      </c>
      <c r="Y191" s="26">
        <v>0</v>
      </c>
      <c r="Z191" s="26">
        <v>0</v>
      </c>
      <c r="AA191" s="26">
        <v>0</v>
      </c>
      <c r="AB191" s="26">
        <v>0</v>
      </c>
      <c r="AC191" s="26">
        <v>2</v>
      </c>
      <c r="AD191" s="26">
        <v>0</v>
      </c>
      <c r="AE191" s="26"/>
    </row>
    <row r="192" spans="1:31" x14ac:dyDescent="0.25">
      <c r="A192" s="144"/>
      <c r="B192" s="134"/>
      <c r="C192" s="25" t="s">
        <v>72</v>
      </c>
      <c r="D192" s="26">
        <v>20</v>
      </c>
      <c r="E192" s="26">
        <v>0</v>
      </c>
      <c r="F192" s="26">
        <v>0</v>
      </c>
      <c r="G192" s="26">
        <v>0</v>
      </c>
      <c r="H192" s="26">
        <v>0</v>
      </c>
      <c r="I192" s="26">
        <v>0</v>
      </c>
      <c r="J192" s="26">
        <v>2</v>
      </c>
      <c r="K192" s="26">
        <v>0</v>
      </c>
      <c r="L192" s="26">
        <v>1</v>
      </c>
      <c r="M192" s="26">
        <v>1</v>
      </c>
      <c r="N192" s="26">
        <v>0</v>
      </c>
      <c r="O192" s="26">
        <v>3</v>
      </c>
      <c r="P192" s="26">
        <v>1</v>
      </c>
      <c r="Q192" s="26">
        <v>3</v>
      </c>
      <c r="R192" s="26">
        <v>0</v>
      </c>
      <c r="S192" s="26">
        <v>0</v>
      </c>
      <c r="T192" s="26">
        <v>0</v>
      </c>
      <c r="U192" s="26">
        <v>1</v>
      </c>
      <c r="V192" s="26">
        <v>2</v>
      </c>
      <c r="W192" s="26">
        <v>0</v>
      </c>
      <c r="X192" s="26">
        <v>3</v>
      </c>
      <c r="Y192" s="26">
        <v>0</v>
      </c>
      <c r="Z192" s="26">
        <v>1</v>
      </c>
      <c r="AA192" s="26">
        <v>0</v>
      </c>
      <c r="AB192" s="26">
        <v>2</v>
      </c>
      <c r="AC192" s="26">
        <v>0</v>
      </c>
      <c r="AD192" s="26">
        <v>0</v>
      </c>
      <c r="AE192" s="26"/>
    </row>
    <row r="193" spans="1:31" x14ac:dyDescent="0.25">
      <c r="A193" s="144"/>
      <c r="B193" s="134"/>
      <c r="C193" s="25" t="s">
        <v>73</v>
      </c>
      <c r="D193" s="26">
        <v>8</v>
      </c>
      <c r="E193" s="26">
        <v>1</v>
      </c>
      <c r="F193" s="26">
        <v>0</v>
      </c>
      <c r="G193" s="26">
        <v>0</v>
      </c>
      <c r="H193" s="26">
        <v>0</v>
      </c>
      <c r="I193" s="26">
        <v>0</v>
      </c>
      <c r="J193" s="26">
        <v>0</v>
      </c>
      <c r="K193" s="26">
        <v>1</v>
      </c>
      <c r="L193" s="26">
        <v>0</v>
      </c>
      <c r="M193" s="26">
        <v>0</v>
      </c>
      <c r="N193" s="26">
        <v>0</v>
      </c>
      <c r="O193" s="26">
        <v>0</v>
      </c>
      <c r="P193" s="26">
        <v>2</v>
      </c>
      <c r="Q193" s="26">
        <v>0</v>
      </c>
      <c r="R193" s="26">
        <v>0</v>
      </c>
      <c r="S193" s="26">
        <v>0</v>
      </c>
      <c r="T193" s="26">
        <v>0</v>
      </c>
      <c r="U193" s="26">
        <v>0</v>
      </c>
      <c r="V193" s="26">
        <v>0</v>
      </c>
      <c r="W193" s="26">
        <v>1</v>
      </c>
      <c r="X193" s="26">
        <v>0</v>
      </c>
      <c r="Y193" s="26">
        <v>0</v>
      </c>
      <c r="Z193" s="26">
        <v>1</v>
      </c>
      <c r="AA193" s="26">
        <v>2</v>
      </c>
      <c r="AB193" s="26">
        <v>0</v>
      </c>
      <c r="AC193" s="26">
        <v>0</v>
      </c>
      <c r="AD193" s="26">
        <v>0</v>
      </c>
      <c r="AE193" s="26"/>
    </row>
    <row r="194" spans="1:31" x14ac:dyDescent="0.25">
      <c r="A194" s="144"/>
      <c r="B194" s="134"/>
      <c r="C194" s="25" t="s">
        <v>79</v>
      </c>
      <c r="D194" s="26">
        <v>6</v>
      </c>
      <c r="E194" s="26">
        <v>1</v>
      </c>
      <c r="F194" s="26">
        <v>0</v>
      </c>
      <c r="G194" s="26">
        <v>0</v>
      </c>
      <c r="H194" s="26">
        <v>0</v>
      </c>
      <c r="I194" s="26">
        <v>0</v>
      </c>
      <c r="J194" s="26">
        <v>0</v>
      </c>
      <c r="K194" s="26">
        <v>0</v>
      </c>
      <c r="L194" s="26">
        <v>0</v>
      </c>
      <c r="M194" s="26">
        <v>1</v>
      </c>
      <c r="N194" s="26">
        <v>1</v>
      </c>
      <c r="O194" s="26">
        <v>0</v>
      </c>
      <c r="P194" s="26">
        <v>0</v>
      </c>
      <c r="Q194" s="26">
        <v>0</v>
      </c>
      <c r="R194" s="26">
        <v>0</v>
      </c>
      <c r="S194" s="26">
        <v>1</v>
      </c>
      <c r="T194" s="26">
        <v>0</v>
      </c>
      <c r="U194" s="26">
        <v>0</v>
      </c>
      <c r="V194" s="26">
        <v>1</v>
      </c>
      <c r="W194" s="26">
        <v>1</v>
      </c>
      <c r="X194" s="26">
        <v>0</v>
      </c>
      <c r="Y194" s="26">
        <v>0</v>
      </c>
      <c r="Z194" s="26">
        <v>0</v>
      </c>
      <c r="AA194" s="26">
        <v>0</v>
      </c>
      <c r="AB194" s="26">
        <v>0</v>
      </c>
      <c r="AC194" s="26">
        <v>0</v>
      </c>
      <c r="AD194" s="26">
        <v>0</v>
      </c>
      <c r="AE194" s="26"/>
    </row>
    <row r="195" spans="1:31" x14ac:dyDescent="0.25">
      <c r="A195" s="144"/>
      <c r="B195" s="134" t="s">
        <v>115</v>
      </c>
      <c r="C195" s="25" t="s">
        <v>78</v>
      </c>
      <c r="D195" s="26">
        <v>1</v>
      </c>
      <c r="E195" s="26">
        <v>0</v>
      </c>
      <c r="F195" s="26">
        <v>0</v>
      </c>
      <c r="G195" s="26">
        <v>0</v>
      </c>
      <c r="H195" s="26">
        <v>0</v>
      </c>
      <c r="I195" s="26">
        <v>0</v>
      </c>
      <c r="J195" s="26">
        <v>0</v>
      </c>
      <c r="K195" s="26">
        <v>1</v>
      </c>
      <c r="L195" s="26">
        <v>0</v>
      </c>
      <c r="M195" s="26">
        <v>0</v>
      </c>
      <c r="N195" s="26">
        <v>0</v>
      </c>
      <c r="O195" s="26">
        <v>0</v>
      </c>
      <c r="P195" s="26">
        <v>0</v>
      </c>
      <c r="Q195" s="26">
        <v>0</v>
      </c>
      <c r="R195" s="26">
        <v>0</v>
      </c>
      <c r="S195" s="26">
        <v>0</v>
      </c>
      <c r="T195" s="26">
        <v>0</v>
      </c>
      <c r="U195" s="26">
        <v>0</v>
      </c>
      <c r="V195" s="26">
        <v>0</v>
      </c>
      <c r="W195" s="26">
        <v>0</v>
      </c>
      <c r="X195" s="26">
        <v>0</v>
      </c>
      <c r="Y195" s="26">
        <v>0</v>
      </c>
      <c r="Z195" s="26">
        <v>0</v>
      </c>
      <c r="AA195" s="26">
        <v>0</v>
      </c>
      <c r="AB195" s="26">
        <v>0</v>
      </c>
      <c r="AC195" s="26">
        <v>0</v>
      </c>
      <c r="AD195" s="26">
        <v>0</v>
      </c>
      <c r="AE195" s="26"/>
    </row>
    <row r="196" spans="1:31" x14ac:dyDescent="0.25">
      <c r="A196" s="144"/>
      <c r="B196" s="134"/>
      <c r="C196" s="25" t="s">
        <v>71</v>
      </c>
      <c r="D196" s="26">
        <v>9</v>
      </c>
      <c r="E196" s="26">
        <v>0</v>
      </c>
      <c r="F196" s="26">
        <v>0</v>
      </c>
      <c r="G196" s="26">
        <v>0</v>
      </c>
      <c r="H196" s="26">
        <v>0</v>
      </c>
      <c r="I196" s="26">
        <v>0</v>
      </c>
      <c r="J196" s="26">
        <v>2</v>
      </c>
      <c r="K196" s="26">
        <v>2</v>
      </c>
      <c r="L196" s="26">
        <v>0</v>
      </c>
      <c r="M196" s="26">
        <v>1</v>
      </c>
      <c r="N196" s="26">
        <v>0</v>
      </c>
      <c r="O196" s="26">
        <v>0</v>
      </c>
      <c r="P196" s="26">
        <v>0</v>
      </c>
      <c r="Q196" s="26">
        <v>0</v>
      </c>
      <c r="R196" s="26">
        <v>0</v>
      </c>
      <c r="S196" s="26">
        <v>0</v>
      </c>
      <c r="T196" s="26">
        <v>0</v>
      </c>
      <c r="U196" s="26">
        <v>0</v>
      </c>
      <c r="V196" s="26">
        <v>0</v>
      </c>
      <c r="W196" s="26">
        <v>1</v>
      </c>
      <c r="X196" s="26">
        <v>1</v>
      </c>
      <c r="Y196" s="26">
        <v>0</v>
      </c>
      <c r="Z196" s="26">
        <v>1</v>
      </c>
      <c r="AA196" s="26">
        <v>0</v>
      </c>
      <c r="AB196" s="26">
        <v>0</v>
      </c>
      <c r="AC196" s="26">
        <v>1</v>
      </c>
      <c r="AD196" s="26">
        <v>0</v>
      </c>
      <c r="AE196" s="26"/>
    </row>
    <row r="197" spans="1:31" x14ac:dyDescent="0.25">
      <c r="A197" s="144"/>
      <c r="B197" s="134"/>
      <c r="C197" s="25" t="s">
        <v>72</v>
      </c>
      <c r="D197" s="26">
        <v>4</v>
      </c>
      <c r="E197" s="26">
        <v>0</v>
      </c>
      <c r="F197" s="26">
        <v>0</v>
      </c>
      <c r="G197" s="26">
        <v>0</v>
      </c>
      <c r="H197" s="26">
        <v>0</v>
      </c>
      <c r="I197" s="26">
        <v>0</v>
      </c>
      <c r="J197" s="26">
        <v>0</v>
      </c>
      <c r="K197" s="26">
        <v>0</v>
      </c>
      <c r="L197" s="26">
        <v>0</v>
      </c>
      <c r="M197" s="26">
        <v>0</v>
      </c>
      <c r="N197" s="26">
        <v>2</v>
      </c>
      <c r="O197" s="26">
        <v>0</v>
      </c>
      <c r="P197" s="26">
        <v>0</v>
      </c>
      <c r="Q197" s="26">
        <v>0</v>
      </c>
      <c r="R197" s="26">
        <v>0</v>
      </c>
      <c r="S197" s="26">
        <v>0</v>
      </c>
      <c r="T197" s="26">
        <v>0</v>
      </c>
      <c r="U197" s="26">
        <v>0</v>
      </c>
      <c r="V197" s="26">
        <v>0</v>
      </c>
      <c r="W197" s="26">
        <v>0</v>
      </c>
      <c r="X197" s="26">
        <v>0</v>
      </c>
      <c r="Y197" s="26">
        <v>0</v>
      </c>
      <c r="Z197" s="26">
        <v>0</v>
      </c>
      <c r="AA197" s="26">
        <v>0</v>
      </c>
      <c r="AB197" s="26">
        <v>1</v>
      </c>
      <c r="AC197" s="26">
        <v>1</v>
      </c>
      <c r="AD197" s="26">
        <v>0</v>
      </c>
      <c r="AE197" s="26"/>
    </row>
    <row r="198" spans="1:31" x14ac:dyDescent="0.25">
      <c r="A198" s="144"/>
      <c r="B198" s="134"/>
      <c r="C198" s="25" t="s">
        <v>73</v>
      </c>
      <c r="D198" s="26">
        <v>1</v>
      </c>
      <c r="E198" s="26">
        <v>0</v>
      </c>
      <c r="F198" s="26">
        <v>0</v>
      </c>
      <c r="G198" s="26">
        <v>0</v>
      </c>
      <c r="H198" s="26">
        <v>0</v>
      </c>
      <c r="I198" s="26">
        <v>0</v>
      </c>
      <c r="J198" s="26">
        <v>1</v>
      </c>
      <c r="K198" s="26">
        <v>0</v>
      </c>
      <c r="L198" s="26">
        <v>0</v>
      </c>
      <c r="M198" s="26">
        <v>0</v>
      </c>
      <c r="N198" s="26">
        <v>0</v>
      </c>
      <c r="O198" s="26">
        <v>0</v>
      </c>
      <c r="P198" s="26">
        <v>0</v>
      </c>
      <c r="Q198" s="26">
        <v>0</v>
      </c>
      <c r="R198" s="26">
        <v>0</v>
      </c>
      <c r="S198" s="26">
        <v>0</v>
      </c>
      <c r="T198" s="26">
        <v>0</v>
      </c>
      <c r="U198" s="26">
        <v>0</v>
      </c>
      <c r="V198" s="26">
        <v>0</v>
      </c>
      <c r="W198" s="26">
        <v>0</v>
      </c>
      <c r="X198" s="26">
        <v>0</v>
      </c>
      <c r="Y198" s="26">
        <v>0</v>
      </c>
      <c r="Z198" s="26">
        <v>0</v>
      </c>
      <c r="AA198" s="26">
        <v>0</v>
      </c>
      <c r="AB198" s="26">
        <v>0</v>
      </c>
      <c r="AC198" s="26">
        <v>0</v>
      </c>
      <c r="AD198" s="26">
        <v>0</v>
      </c>
      <c r="AE198" s="26"/>
    </row>
    <row r="199" spans="1:31" x14ac:dyDescent="0.25">
      <c r="A199" s="144"/>
      <c r="B199" s="134"/>
      <c r="C199" s="25" t="s">
        <v>79</v>
      </c>
      <c r="D199" s="26">
        <v>8</v>
      </c>
      <c r="E199" s="26">
        <v>0</v>
      </c>
      <c r="F199" s="26">
        <v>0</v>
      </c>
      <c r="G199" s="26">
        <v>0</v>
      </c>
      <c r="H199" s="26">
        <v>0</v>
      </c>
      <c r="I199" s="26">
        <v>0</v>
      </c>
      <c r="J199" s="26">
        <v>0</v>
      </c>
      <c r="K199" s="26">
        <v>1</v>
      </c>
      <c r="L199" s="26">
        <v>0</v>
      </c>
      <c r="M199" s="26">
        <v>1</v>
      </c>
      <c r="N199" s="26">
        <v>0</v>
      </c>
      <c r="O199" s="26">
        <v>0</v>
      </c>
      <c r="P199" s="26">
        <v>0</v>
      </c>
      <c r="Q199" s="26">
        <v>0</v>
      </c>
      <c r="R199" s="26">
        <v>0</v>
      </c>
      <c r="S199" s="26">
        <v>0</v>
      </c>
      <c r="T199" s="26">
        <v>0</v>
      </c>
      <c r="U199" s="26">
        <v>0</v>
      </c>
      <c r="V199" s="26">
        <v>2</v>
      </c>
      <c r="W199" s="26">
        <v>1</v>
      </c>
      <c r="X199" s="26">
        <v>1</v>
      </c>
      <c r="Y199" s="26">
        <v>0</v>
      </c>
      <c r="Z199" s="26">
        <v>2</v>
      </c>
      <c r="AA199" s="26">
        <v>0</v>
      </c>
      <c r="AB199" s="26">
        <v>0</v>
      </c>
      <c r="AC199" s="26">
        <v>0</v>
      </c>
      <c r="AD199" s="26">
        <v>0</v>
      </c>
      <c r="AE199" s="26"/>
    </row>
    <row r="200" spans="1:31" x14ac:dyDescent="0.25">
      <c r="A200" s="144"/>
      <c r="B200" s="134"/>
      <c r="C200" s="25" t="s">
        <v>75</v>
      </c>
      <c r="D200" s="26">
        <v>2</v>
      </c>
      <c r="E200" s="26">
        <v>0</v>
      </c>
      <c r="F200" s="26">
        <v>0</v>
      </c>
      <c r="G200" s="26">
        <v>0</v>
      </c>
      <c r="H200" s="26">
        <v>1</v>
      </c>
      <c r="I200" s="26">
        <v>0</v>
      </c>
      <c r="J200" s="26">
        <v>0</v>
      </c>
      <c r="K200" s="26">
        <v>0</v>
      </c>
      <c r="L200" s="26">
        <v>0</v>
      </c>
      <c r="M200" s="26">
        <v>1</v>
      </c>
      <c r="N200" s="26">
        <v>0</v>
      </c>
      <c r="O200" s="26">
        <v>0</v>
      </c>
      <c r="P200" s="26">
        <v>0</v>
      </c>
      <c r="Q200" s="26">
        <v>0</v>
      </c>
      <c r="R200" s="26">
        <v>0</v>
      </c>
      <c r="S200" s="26">
        <v>0</v>
      </c>
      <c r="T200" s="26">
        <v>0</v>
      </c>
      <c r="U200" s="26">
        <v>0</v>
      </c>
      <c r="V200" s="26">
        <v>0</v>
      </c>
      <c r="W200" s="26">
        <v>0</v>
      </c>
      <c r="X200" s="26">
        <v>0</v>
      </c>
      <c r="Y200" s="26">
        <v>0</v>
      </c>
      <c r="Z200" s="26">
        <v>0</v>
      </c>
      <c r="AA200" s="26">
        <v>0</v>
      </c>
      <c r="AB200" s="26">
        <v>0</v>
      </c>
      <c r="AC200" s="26">
        <v>0</v>
      </c>
      <c r="AD200" s="26">
        <v>0</v>
      </c>
      <c r="AE200" s="26"/>
    </row>
    <row r="201" spans="1:31" x14ac:dyDescent="0.25">
      <c r="A201" s="144"/>
      <c r="B201" s="134"/>
      <c r="C201" s="25" t="s">
        <v>80</v>
      </c>
      <c r="D201" s="26">
        <v>1</v>
      </c>
      <c r="E201" s="26">
        <v>0</v>
      </c>
      <c r="F201" s="26">
        <v>0</v>
      </c>
      <c r="G201" s="26">
        <v>0</v>
      </c>
      <c r="H201" s="26">
        <v>1</v>
      </c>
      <c r="I201" s="26">
        <v>0</v>
      </c>
      <c r="J201" s="26">
        <v>0</v>
      </c>
      <c r="K201" s="26">
        <v>0</v>
      </c>
      <c r="L201" s="26">
        <v>0</v>
      </c>
      <c r="M201" s="26">
        <v>0</v>
      </c>
      <c r="N201" s="26">
        <v>0</v>
      </c>
      <c r="O201" s="26">
        <v>0</v>
      </c>
      <c r="P201" s="26">
        <v>0</v>
      </c>
      <c r="Q201" s="26">
        <v>0</v>
      </c>
      <c r="R201" s="26">
        <v>0</v>
      </c>
      <c r="S201" s="26">
        <v>0</v>
      </c>
      <c r="T201" s="26">
        <v>0</v>
      </c>
      <c r="U201" s="26">
        <v>0</v>
      </c>
      <c r="V201" s="26">
        <v>0</v>
      </c>
      <c r="W201" s="26">
        <v>0</v>
      </c>
      <c r="X201" s="26">
        <v>0</v>
      </c>
      <c r="Y201" s="26">
        <v>0</v>
      </c>
      <c r="Z201" s="26">
        <v>0</v>
      </c>
      <c r="AA201" s="26">
        <v>0</v>
      </c>
      <c r="AB201" s="26">
        <v>0</v>
      </c>
      <c r="AC201" s="26">
        <v>0</v>
      </c>
      <c r="AD201" s="26">
        <v>0</v>
      </c>
      <c r="AE201" s="26"/>
    </row>
    <row r="202" spans="1:31" ht="9" customHeight="1" x14ac:dyDescent="0.25">
      <c r="A202" s="143"/>
      <c r="B202" s="143"/>
      <c r="C202" s="143"/>
      <c r="D202" s="143"/>
      <c r="E202" s="138"/>
      <c r="F202" s="138"/>
      <c r="G202" s="138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138"/>
      <c r="U202" s="138"/>
      <c r="V202" s="138"/>
      <c r="W202" s="138"/>
      <c r="X202" s="138"/>
      <c r="Y202" s="138"/>
      <c r="Z202" s="138"/>
      <c r="AA202" s="138"/>
      <c r="AB202" s="138"/>
      <c r="AC202" s="138"/>
    </row>
    <row r="203" spans="1:31" x14ac:dyDescent="0.25">
      <c r="A203" s="144">
        <v>8</v>
      </c>
      <c r="B203" s="145" t="s">
        <v>5</v>
      </c>
      <c r="C203" s="145"/>
      <c r="D203" s="145"/>
      <c r="E203" s="146"/>
      <c r="F203" s="145"/>
      <c r="G203" s="145"/>
      <c r="H203" s="145"/>
      <c r="I203" s="145"/>
      <c r="J203" s="145"/>
      <c r="K203" s="145"/>
      <c r="L203" s="145"/>
      <c r="M203" s="145"/>
      <c r="N203" s="145"/>
      <c r="O203" s="145"/>
      <c r="P203" s="145"/>
      <c r="Q203" s="145"/>
      <c r="R203" s="145"/>
      <c r="S203" s="145"/>
      <c r="T203" s="145"/>
      <c r="U203" s="145"/>
      <c r="V203" s="145"/>
      <c r="W203" s="145"/>
      <c r="X203" s="145"/>
      <c r="Y203" s="145"/>
      <c r="Z203" s="145"/>
      <c r="AA203" s="145"/>
      <c r="AB203" s="145"/>
      <c r="AC203" s="145"/>
      <c r="AD203" s="145"/>
      <c r="AE203" s="145"/>
    </row>
    <row r="204" spans="1:31" x14ac:dyDescent="0.25">
      <c r="A204" s="144"/>
      <c r="B204" s="144"/>
      <c r="C204" s="25">
        <v>36</v>
      </c>
      <c r="D204" s="26">
        <v>1</v>
      </c>
      <c r="E204" s="26">
        <v>0</v>
      </c>
      <c r="F204" s="26">
        <v>0</v>
      </c>
      <c r="G204" s="26">
        <v>0</v>
      </c>
      <c r="H204" s="26">
        <v>0</v>
      </c>
      <c r="I204" s="26">
        <v>0</v>
      </c>
      <c r="J204" s="26">
        <v>0</v>
      </c>
      <c r="K204" s="26">
        <v>0</v>
      </c>
      <c r="L204" s="26">
        <v>0</v>
      </c>
      <c r="M204" s="26">
        <v>0</v>
      </c>
      <c r="N204" s="26">
        <v>0</v>
      </c>
      <c r="O204" s="26">
        <v>0</v>
      </c>
      <c r="P204" s="26">
        <v>0</v>
      </c>
      <c r="Q204" s="26">
        <v>0</v>
      </c>
      <c r="R204" s="26">
        <v>0</v>
      </c>
      <c r="S204" s="26">
        <v>1</v>
      </c>
      <c r="T204" s="26">
        <v>0</v>
      </c>
      <c r="U204" s="26">
        <v>0</v>
      </c>
      <c r="V204" s="26">
        <v>0</v>
      </c>
      <c r="W204" s="26">
        <v>0</v>
      </c>
      <c r="X204" s="26">
        <v>0</v>
      </c>
      <c r="Y204" s="26">
        <v>0</v>
      </c>
      <c r="Z204" s="26">
        <v>0</v>
      </c>
      <c r="AA204" s="26">
        <v>0</v>
      </c>
      <c r="AB204" s="26">
        <v>0</v>
      </c>
      <c r="AC204" s="26">
        <v>0</v>
      </c>
      <c r="AD204" s="26">
        <v>0</v>
      </c>
      <c r="AE204" s="26"/>
    </row>
    <row r="205" spans="1:31" x14ac:dyDescent="0.25">
      <c r="A205" s="144"/>
      <c r="B205" s="144"/>
      <c r="C205" s="25">
        <v>38</v>
      </c>
      <c r="D205" s="26">
        <v>1</v>
      </c>
      <c r="E205" s="26">
        <v>0</v>
      </c>
      <c r="F205" s="26">
        <v>0</v>
      </c>
      <c r="G205" s="26">
        <v>0</v>
      </c>
      <c r="H205" s="26">
        <v>0</v>
      </c>
      <c r="I205" s="26">
        <v>0</v>
      </c>
      <c r="J205" s="26">
        <v>0</v>
      </c>
      <c r="K205" s="26">
        <v>0</v>
      </c>
      <c r="L205" s="26">
        <v>0</v>
      </c>
      <c r="M205" s="26">
        <v>0</v>
      </c>
      <c r="N205" s="26">
        <v>0</v>
      </c>
      <c r="O205" s="26">
        <v>0</v>
      </c>
      <c r="P205" s="26">
        <v>0</v>
      </c>
      <c r="Q205" s="26">
        <v>0</v>
      </c>
      <c r="R205" s="26">
        <v>0</v>
      </c>
      <c r="S205" s="26">
        <v>0</v>
      </c>
      <c r="T205" s="26">
        <v>0</v>
      </c>
      <c r="U205" s="26">
        <v>1</v>
      </c>
      <c r="V205" s="26">
        <v>0</v>
      </c>
      <c r="W205" s="26">
        <v>0</v>
      </c>
      <c r="X205" s="26">
        <v>0</v>
      </c>
      <c r="Y205" s="26">
        <v>0</v>
      </c>
      <c r="Z205" s="26">
        <v>0</v>
      </c>
      <c r="AA205" s="26">
        <v>0</v>
      </c>
      <c r="AB205" s="26">
        <v>0</v>
      </c>
      <c r="AC205" s="26">
        <v>0</v>
      </c>
      <c r="AD205" s="26">
        <v>0</v>
      </c>
      <c r="AE205" s="26"/>
    </row>
    <row r="206" spans="1:31" x14ac:dyDescent="0.25">
      <c r="A206" s="144"/>
      <c r="B206" s="144"/>
      <c r="C206" s="25">
        <v>38.5</v>
      </c>
      <c r="D206" s="26">
        <v>1</v>
      </c>
      <c r="E206" s="26">
        <v>0</v>
      </c>
      <c r="F206" s="26">
        <v>0</v>
      </c>
      <c r="G206" s="26">
        <v>0</v>
      </c>
      <c r="H206" s="26">
        <v>0</v>
      </c>
      <c r="I206" s="26">
        <v>0</v>
      </c>
      <c r="J206" s="26">
        <v>0</v>
      </c>
      <c r="K206" s="26">
        <v>0</v>
      </c>
      <c r="L206" s="26">
        <v>0</v>
      </c>
      <c r="M206" s="26">
        <v>0</v>
      </c>
      <c r="N206" s="26">
        <v>0</v>
      </c>
      <c r="O206" s="26">
        <v>0</v>
      </c>
      <c r="P206" s="26">
        <v>0</v>
      </c>
      <c r="Q206" s="26">
        <v>0</v>
      </c>
      <c r="R206" s="26">
        <v>0</v>
      </c>
      <c r="S206" s="26">
        <v>0</v>
      </c>
      <c r="T206" s="26">
        <v>0</v>
      </c>
      <c r="U206" s="26">
        <v>0</v>
      </c>
      <c r="V206" s="26">
        <v>0</v>
      </c>
      <c r="W206" s="26">
        <v>0</v>
      </c>
      <c r="X206" s="26">
        <v>0</v>
      </c>
      <c r="Y206" s="26">
        <v>0</v>
      </c>
      <c r="Z206" s="26">
        <v>0</v>
      </c>
      <c r="AA206" s="26">
        <v>0</v>
      </c>
      <c r="AB206" s="26">
        <v>1</v>
      </c>
      <c r="AC206" s="26">
        <v>0</v>
      </c>
      <c r="AD206" s="26">
        <v>0</v>
      </c>
      <c r="AE206" s="26"/>
    </row>
    <row r="207" spans="1:31" x14ac:dyDescent="0.25">
      <c r="A207" s="144"/>
      <c r="B207" s="144"/>
      <c r="C207" s="25">
        <v>39</v>
      </c>
      <c r="D207" s="26">
        <v>2</v>
      </c>
      <c r="E207" s="26">
        <v>0</v>
      </c>
      <c r="F207" s="26">
        <v>2</v>
      </c>
      <c r="G207" s="26">
        <v>0</v>
      </c>
      <c r="H207" s="26">
        <v>0</v>
      </c>
      <c r="I207" s="26">
        <v>0</v>
      </c>
      <c r="J207" s="26">
        <v>0</v>
      </c>
      <c r="K207" s="26">
        <v>0</v>
      </c>
      <c r="L207" s="26">
        <v>0</v>
      </c>
      <c r="M207" s="26">
        <v>0</v>
      </c>
      <c r="N207" s="26">
        <v>0</v>
      </c>
      <c r="O207" s="26">
        <v>0</v>
      </c>
      <c r="P207" s="26">
        <v>0</v>
      </c>
      <c r="Q207" s="26">
        <v>0</v>
      </c>
      <c r="R207" s="26">
        <v>0</v>
      </c>
      <c r="S207" s="26">
        <v>0</v>
      </c>
      <c r="T207" s="26">
        <v>0</v>
      </c>
      <c r="U207" s="26">
        <v>0</v>
      </c>
      <c r="V207" s="26">
        <v>0</v>
      </c>
      <c r="W207" s="26">
        <v>0</v>
      </c>
      <c r="X207" s="26">
        <v>0</v>
      </c>
      <c r="Y207" s="26">
        <v>0</v>
      </c>
      <c r="Z207" s="26">
        <v>0</v>
      </c>
      <c r="AA207" s="26">
        <v>0</v>
      </c>
      <c r="AB207" s="26">
        <v>0</v>
      </c>
      <c r="AC207" s="26">
        <v>0</v>
      </c>
      <c r="AD207" s="26">
        <v>0</v>
      </c>
      <c r="AE207" s="26"/>
    </row>
    <row r="208" spans="1:31" x14ac:dyDescent="0.25">
      <c r="A208" s="144"/>
      <c r="B208" s="144"/>
      <c r="C208" s="25">
        <v>40</v>
      </c>
      <c r="D208" s="26">
        <v>1</v>
      </c>
      <c r="E208" s="26">
        <v>0</v>
      </c>
      <c r="F208" s="26">
        <v>1</v>
      </c>
      <c r="G208" s="26">
        <v>0</v>
      </c>
      <c r="H208" s="26">
        <v>0</v>
      </c>
      <c r="I208" s="26">
        <v>0</v>
      </c>
      <c r="J208" s="26">
        <v>0</v>
      </c>
      <c r="K208" s="26">
        <v>0</v>
      </c>
      <c r="L208" s="26">
        <v>0</v>
      </c>
      <c r="M208" s="26">
        <v>0</v>
      </c>
      <c r="N208" s="26">
        <v>0</v>
      </c>
      <c r="O208" s="26">
        <v>0</v>
      </c>
      <c r="P208" s="26">
        <v>0</v>
      </c>
      <c r="Q208" s="26">
        <v>0</v>
      </c>
      <c r="R208" s="26">
        <v>0</v>
      </c>
      <c r="S208" s="26">
        <v>0</v>
      </c>
      <c r="T208" s="26">
        <v>0</v>
      </c>
      <c r="U208" s="26">
        <v>0</v>
      </c>
      <c r="V208" s="26">
        <v>0</v>
      </c>
      <c r="W208" s="26">
        <v>0</v>
      </c>
      <c r="X208" s="26">
        <v>0</v>
      </c>
      <c r="Y208" s="26">
        <v>0</v>
      </c>
      <c r="Z208" s="26">
        <v>0</v>
      </c>
      <c r="AA208" s="26">
        <v>0</v>
      </c>
      <c r="AB208" s="26">
        <v>0</v>
      </c>
      <c r="AC208" s="26">
        <v>0</v>
      </c>
      <c r="AD208" s="26">
        <v>0</v>
      </c>
      <c r="AE208" s="26"/>
    </row>
    <row r="209" spans="1:31" x14ac:dyDescent="0.25">
      <c r="A209" s="144"/>
      <c r="B209" s="144"/>
      <c r="C209" s="25">
        <v>41</v>
      </c>
      <c r="D209" s="26">
        <v>1</v>
      </c>
      <c r="E209" s="26">
        <v>0</v>
      </c>
      <c r="F209" s="26">
        <v>0</v>
      </c>
      <c r="G209" s="26">
        <v>0</v>
      </c>
      <c r="H209" s="26">
        <v>0</v>
      </c>
      <c r="I209" s="26">
        <v>1</v>
      </c>
      <c r="J209" s="26">
        <v>0</v>
      </c>
      <c r="K209" s="26">
        <v>0</v>
      </c>
      <c r="L209" s="26">
        <v>0</v>
      </c>
      <c r="M209" s="26">
        <v>0</v>
      </c>
      <c r="N209" s="26">
        <v>0</v>
      </c>
      <c r="O209" s="26">
        <v>0</v>
      </c>
      <c r="P209" s="26">
        <v>0</v>
      </c>
      <c r="Q209" s="26">
        <v>0</v>
      </c>
      <c r="R209" s="26">
        <v>0</v>
      </c>
      <c r="S209" s="26">
        <v>0</v>
      </c>
      <c r="T209" s="26">
        <v>0</v>
      </c>
      <c r="U209" s="26">
        <v>0</v>
      </c>
      <c r="V209" s="26">
        <v>0</v>
      </c>
      <c r="W209" s="26">
        <v>0</v>
      </c>
      <c r="X209" s="26">
        <v>0</v>
      </c>
      <c r="Y209" s="26">
        <v>0</v>
      </c>
      <c r="Z209" s="26">
        <v>0</v>
      </c>
      <c r="AA209" s="26">
        <v>0</v>
      </c>
      <c r="AB209" s="26">
        <v>0</v>
      </c>
      <c r="AC209" s="26">
        <v>0</v>
      </c>
      <c r="AD209" s="26">
        <v>0</v>
      </c>
      <c r="AE209" s="26"/>
    </row>
    <row r="210" spans="1:31" x14ac:dyDescent="0.25">
      <c r="A210" s="144"/>
      <c r="B210" s="144"/>
      <c r="C210" s="25">
        <v>41.5</v>
      </c>
      <c r="D210" s="26">
        <v>1</v>
      </c>
      <c r="E210" s="26">
        <v>0</v>
      </c>
      <c r="F210" s="26">
        <v>1</v>
      </c>
      <c r="G210" s="26">
        <v>0</v>
      </c>
      <c r="H210" s="26">
        <v>0</v>
      </c>
      <c r="I210" s="26">
        <v>0</v>
      </c>
      <c r="J210" s="26">
        <v>0</v>
      </c>
      <c r="K210" s="26">
        <v>0</v>
      </c>
      <c r="L210" s="26">
        <v>0</v>
      </c>
      <c r="M210" s="26">
        <v>0</v>
      </c>
      <c r="N210" s="26">
        <v>0</v>
      </c>
      <c r="O210" s="26">
        <v>0</v>
      </c>
      <c r="P210" s="26">
        <v>0</v>
      </c>
      <c r="Q210" s="26">
        <v>0</v>
      </c>
      <c r="R210" s="26">
        <v>0</v>
      </c>
      <c r="S210" s="26">
        <v>0</v>
      </c>
      <c r="T210" s="26">
        <v>0</v>
      </c>
      <c r="U210" s="26">
        <v>0</v>
      </c>
      <c r="V210" s="26">
        <v>0</v>
      </c>
      <c r="W210" s="26">
        <v>0</v>
      </c>
      <c r="X210" s="26">
        <v>0</v>
      </c>
      <c r="Y210" s="26">
        <v>0</v>
      </c>
      <c r="Z210" s="26">
        <v>0</v>
      </c>
      <c r="AA210" s="26">
        <v>0</v>
      </c>
      <c r="AB210" s="26">
        <v>0</v>
      </c>
      <c r="AC210" s="26">
        <v>0</v>
      </c>
      <c r="AD210" s="26">
        <v>0</v>
      </c>
      <c r="AE210" s="26"/>
    </row>
    <row r="211" spans="1:31" x14ac:dyDescent="0.25">
      <c r="A211" s="144"/>
      <c r="B211" s="144"/>
      <c r="C211" s="25">
        <v>42</v>
      </c>
      <c r="D211" s="26">
        <v>3</v>
      </c>
      <c r="E211" s="26">
        <v>1</v>
      </c>
      <c r="F211" s="26">
        <v>0</v>
      </c>
      <c r="G211" s="26">
        <v>0</v>
      </c>
      <c r="H211" s="26">
        <v>0</v>
      </c>
      <c r="I211" s="26">
        <v>1</v>
      </c>
      <c r="J211" s="26">
        <v>0</v>
      </c>
      <c r="K211" s="26">
        <v>0</v>
      </c>
      <c r="L211" s="26">
        <v>0</v>
      </c>
      <c r="M211" s="26">
        <v>0</v>
      </c>
      <c r="N211" s="26">
        <v>0</v>
      </c>
      <c r="O211" s="26">
        <v>1</v>
      </c>
      <c r="P211" s="26">
        <v>0</v>
      </c>
      <c r="Q211" s="26">
        <v>0</v>
      </c>
      <c r="R211" s="26">
        <v>0</v>
      </c>
      <c r="S211" s="26">
        <v>0</v>
      </c>
      <c r="T211" s="26">
        <v>0</v>
      </c>
      <c r="U211" s="26">
        <v>0</v>
      </c>
      <c r="V211" s="26">
        <v>0</v>
      </c>
      <c r="W211" s="26">
        <v>0</v>
      </c>
      <c r="X211" s="26">
        <v>0</v>
      </c>
      <c r="Y211" s="26">
        <v>0</v>
      </c>
      <c r="Z211" s="26">
        <v>0</v>
      </c>
      <c r="AA211" s="26">
        <v>0</v>
      </c>
      <c r="AB211" s="26">
        <v>0</v>
      </c>
      <c r="AC211" s="26">
        <v>0</v>
      </c>
      <c r="AD211" s="26">
        <v>0</v>
      </c>
      <c r="AE211" s="26"/>
    </row>
    <row r="212" spans="1:31" x14ac:dyDescent="0.25">
      <c r="A212" s="144"/>
      <c r="B212" s="144"/>
      <c r="C212" s="25">
        <v>42.5</v>
      </c>
      <c r="D212" s="26">
        <v>1</v>
      </c>
      <c r="E212" s="26">
        <v>0</v>
      </c>
      <c r="F212" s="26">
        <v>0</v>
      </c>
      <c r="G212" s="26">
        <v>0</v>
      </c>
      <c r="H212" s="26">
        <v>0</v>
      </c>
      <c r="I212" s="26">
        <v>0</v>
      </c>
      <c r="J212" s="26">
        <v>0</v>
      </c>
      <c r="K212" s="26">
        <v>0</v>
      </c>
      <c r="L212" s="26">
        <v>0</v>
      </c>
      <c r="M212" s="26">
        <v>0</v>
      </c>
      <c r="N212" s="26">
        <v>0</v>
      </c>
      <c r="O212" s="26">
        <v>0</v>
      </c>
      <c r="P212" s="26">
        <v>0</v>
      </c>
      <c r="Q212" s="26">
        <v>0</v>
      </c>
      <c r="R212" s="26">
        <v>0</v>
      </c>
      <c r="S212" s="26">
        <v>0</v>
      </c>
      <c r="T212" s="26">
        <v>1</v>
      </c>
      <c r="U212" s="26">
        <v>0</v>
      </c>
      <c r="V212" s="26">
        <v>0</v>
      </c>
      <c r="W212" s="26">
        <v>0</v>
      </c>
      <c r="X212" s="26">
        <v>0</v>
      </c>
      <c r="Y212" s="26">
        <v>0</v>
      </c>
      <c r="Z212" s="26">
        <v>0</v>
      </c>
      <c r="AA212" s="26">
        <v>0</v>
      </c>
      <c r="AB212" s="26">
        <v>0</v>
      </c>
      <c r="AC212" s="26">
        <v>0</v>
      </c>
      <c r="AD212" s="26">
        <v>0</v>
      </c>
      <c r="AE212" s="26"/>
    </row>
    <row r="213" spans="1:31" x14ac:dyDescent="0.25">
      <c r="A213" s="144"/>
      <c r="B213" s="144"/>
      <c r="C213" s="25">
        <v>43</v>
      </c>
      <c r="D213" s="26">
        <v>2</v>
      </c>
      <c r="E213" s="26">
        <v>0</v>
      </c>
      <c r="F213" s="26">
        <v>1</v>
      </c>
      <c r="G213" s="26">
        <v>0</v>
      </c>
      <c r="H213" s="26">
        <v>0</v>
      </c>
      <c r="I213" s="26">
        <v>1</v>
      </c>
      <c r="J213" s="26">
        <v>0</v>
      </c>
      <c r="K213" s="26">
        <v>0</v>
      </c>
      <c r="L213" s="26">
        <v>0</v>
      </c>
      <c r="M213" s="26">
        <v>0</v>
      </c>
      <c r="N213" s="26">
        <v>0</v>
      </c>
      <c r="O213" s="26">
        <v>0</v>
      </c>
      <c r="P213" s="26">
        <v>0</v>
      </c>
      <c r="Q213" s="26">
        <v>0</v>
      </c>
      <c r="R213" s="26">
        <v>0</v>
      </c>
      <c r="S213" s="26">
        <v>0</v>
      </c>
      <c r="T213" s="26">
        <v>0</v>
      </c>
      <c r="U213" s="26">
        <v>0</v>
      </c>
      <c r="V213" s="26">
        <v>0</v>
      </c>
      <c r="W213" s="26">
        <v>0</v>
      </c>
      <c r="X213" s="26">
        <v>0</v>
      </c>
      <c r="Y213" s="26">
        <v>0</v>
      </c>
      <c r="Z213" s="26">
        <v>0</v>
      </c>
      <c r="AA213" s="26">
        <v>0</v>
      </c>
      <c r="AB213" s="26">
        <v>0</v>
      </c>
      <c r="AC213" s="26">
        <v>0</v>
      </c>
      <c r="AD213" s="26">
        <v>0</v>
      </c>
      <c r="AE213" s="26"/>
    </row>
    <row r="214" spans="1:31" x14ac:dyDescent="0.25">
      <c r="A214" s="144"/>
      <c r="B214" s="144"/>
      <c r="C214" s="25">
        <v>44</v>
      </c>
      <c r="D214" s="26">
        <v>1</v>
      </c>
      <c r="E214" s="26">
        <v>0</v>
      </c>
      <c r="F214" s="26">
        <v>0</v>
      </c>
      <c r="G214" s="26">
        <v>0</v>
      </c>
      <c r="H214" s="26">
        <v>0</v>
      </c>
      <c r="I214" s="26">
        <v>0</v>
      </c>
      <c r="J214" s="26">
        <v>0</v>
      </c>
      <c r="K214" s="26">
        <v>0</v>
      </c>
      <c r="L214" s="26">
        <v>0</v>
      </c>
      <c r="M214" s="26">
        <v>0</v>
      </c>
      <c r="N214" s="26">
        <v>0</v>
      </c>
      <c r="O214" s="26">
        <v>0</v>
      </c>
      <c r="P214" s="26">
        <v>0</v>
      </c>
      <c r="Q214" s="26">
        <v>0</v>
      </c>
      <c r="R214" s="26">
        <v>0</v>
      </c>
      <c r="S214" s="26">
        <v>0</v>
      </c>
      <c r="T214" s="26">
        <v>0</v>
      </c>
      <c r="U214" s="26">
        <v>0</v>
      </c>
      <c r="V214" s="26">
        <v>0</v>
      </c>
      <c r="W214" s="26">
        <v>0</v>
      </c>
      <c r="X214" s="26">
        <v>0</v>
      </c>
      <c r="Y214" s="26">
        <v>0</v>
      </c>
      <c r="Z214" s="26">
        <v>0</v>
      </c>
      <c r="AA214" s="26">
        <v>0</v>
      </c>
      <c r="AB214" s="26">
        <v>0</v>
      </c>
      <c r="AC214" s="26">
        <v>0</v>
      </c>
      <c r="AD214" s="26">
        <v>1</v>
      </c>
      <c r="AE214" s="26"/>
    </row>
    <row r="215" spans="1:31" x14ac:dyDescent="0.25">
      <c r="A215" s="144"/>
      <c r="B215" s="144"/>
      <c r="C215" s="25">
        <v>44.5</v>
      </c>
      <c r="D215" s="26">
        <v>1</v>
      </c>
      <c r="E215" s="26">
        <v>0</v>
      </c>
      <c r="F215" s="26">
        <v>0</v>
      </c>
      <c r="G215" s="26">
        <v>0</v>
      </c>
      <c r="H215" s="26">
        <v>0</v>
      </c>
      <c r="I215" s="26">
        <v>0</v>
      </c>
      <c r="J215" s="26">
        <v>0</v>
      </c>
      <c r="K215" s="26">
        <v>0</v>
      </c>
      <c r="L215" s="26">
        <v>0</v>
      </c>
      <c r="M215" s="26">
        <v>0</v>
      </c>
      <c r="N215" s="26">
        <v>0</v>
      </c>
      <c r="O215" s="26">
        <v>1</v>
      </c>
      <c r="P215" s="26">
        <v>0</v>
      </c>
      <c r="Q215" s="26">
        <v>0</v>
      </c>
      <c r="R215" s="26">
        <v>0</v>
      </c>
      <c r="S215" s="26">
        <v>0</v>
      </c>
      <c r="T215" s="26">
        <v>0</v>
      </c>
      <c r="U215" s="26">
        <v>0</v>
      </c>
      <c r="V215" s="26">
        <v>0</v>
      </c>
      <c r="W215" s="26">
        <v>0</v>
      </c>
      <c r="X215" s="26">
        <v>0</v>
      </c>
      <c r="Y215" s="26">
        <v>0</v>
      </c>
      <c r="Z215" s="26">
        <v>0</v>
      </c>
      <c r="AA215" s="26">
        <v>0</v>
      </c>
      <c r="AB215" s="26">
        <v>0</v>
      </c>
      <c r="AC215" s="26">
        <v>0</v>
      </c>
      <c r="AD215" s="26">
        <v>0</v>
      </c>
      <c r="AE215" s="26"/>
    </row>
    <row r="216" spans="1:31" ht="9" customHeight="1" x14ac:dyDescent="0.25">
      <c r="A216" s="143"/>
      <c r="B216" s="143"/>
      <c r="C216" s="143"/>
      <c r="D216" s="143"/>
      <c r="E216" s="138"/>
      <c r="F216" s="138"/>
      <c r="G216" s="138"/>
      <c r="H216" s="138"/>
      <c r="I216" s="138"/>
      <c r="J216" s="138"/>
      <c r="K216" s="138"/>
      <c r="L216" s="138"/>
      <c r="M216" s="138"/>
      <c r="N216" s="138"/>
      <c r="O216" s="138"/>
      <c r="P216" s="138"/>
      <c r="Q216" s="138"/>
      <c r="R216" s="138"/>
      <c r="S216" s="138"/>
      <c r="T216" s="138"/>
      <c r="U216" s="138"/>
      <c r="V216" s="138"/>
      <c r="W216" s="138"/>
      <c r="X216" s="138"/>
      <c r="Y216" s="138"/>
      <c r="Z216" s="138"/>
      <c r="AA216" s="138"/>
      <c r="AB216" s="138"/>
      <c r="AC216" s="138"/>
    </row>
    <row r="217" spans="1:31" x14ac:dyDescent="0.25">
      <c r="A217" s="144">
        <v>9</v>
      </c>
      <c r="B217" s="145" t="s">
        <v>6</v>
      </c>
      <c r="C217" s="145"/>
      <c r="D217" s="145"/>
      <c r="E217" s="146"/>
      <c r="F217" s="145"/>
      <c r="G217" s="145"/>
      <c r="H217" s="145"/>
      <c r="I217" s="145"/>
      <c r="J217" s="145"/>
      <c r="K217" s="145"/>
      <c r="L217" s="145"/>
      <c r="M217" s="145"/>
      <c r="N217" s="145"/>
      <c r="O217" s="145"/>
      <c r="P217" s="145"/>
      <c r="Q217" s="145"/>
      <c r="R217" s="145"/>
      <c r="S217" s="145"/>
      <c r="T217" s="145"/>
      <c r="U217" s="145"/>
      <c r="V217" s="145"/>
      <c r="W217" s="145"/>
      <c r="X217" s="145"/>
      <c r="Y217" s="145"/>
      <c r="Z217" s="145"/>
      <c r="AA217" s="145"/>
      <c r="AB217" s="145"/>
      <c r="AC217" s="145"/>
      <c r="AD217" s="145"/>
      <c r="AE217" s="145"/>
    </row>
    <row r="218" spans="1:31" x14ac:dyDescent="0.25">
      <c r="A218" s="144"/>
      <c r="B218" s="49" t="s">
        <v>36</v>
      </c>
      <c r="C218" s="25"/>
      <c r="D218" s="26">
        <v>53</v>
      </c>
      <c r="E218" s="26"/>
      <c r="F218" s="26">
        <v>5</v>
      </c>
      <c r="G218" s="26"/>
      <c r="H218" s="26"/>
      <c r="I218" s="26"/>
      <c r="J218" s="26"/>
      <c r="K218" s="26"/>
      <c r="L218" s="26"/>
      <c r="M218" s="26"/>
      <c r="N218" s="26"/>
      <c r="O218" s="26">
        <v>25</v>
      </c>
      <c r="P218" s="26">
        <v>3</v>
      </c>
      <c r="Q218" s="26"/>
      <c r="R218" s="26"/>
      <c r="S218" s="26">
        <v>5</v>
      </c>
      <c r="T218" s="26">
        <v>15</v>
      </c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</row>
    <row r="219" spans="1:31" x14ac:dyDescent="0.25">
      <c r="A219" s="144"/>
      <c r="B219" s="49" t="s">
        <v>37</v>
      </c>
      <c r="C219" s="25"/>
      <c r="D219" s="26">
        <v>7</v>
      </c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>
        <v>7</v>
      </c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</row>
    <row r="220" spans="1:31" x14ac:dyDescent="0.25">
      <c r="A220" s="144"/>
      <c r="B220" s="49" t="s">
        <v>38</v>
      </c>
      <c r="C220" s="25"/>
      <c r="D220" s="26">
        <v>44</v>
      </c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>
        <v>25</v>
      </c>
      <c r="P220" s="26"/>
      <c r="Q220" s="26">
        <v>4</v>
      </c>
      <c r="R220" s="26"/>
      <c r="S220" s="26"/>
      <c r="T220" s="26"/>
      <c r="U220" s="26"/>
      <c r="V220" s="26"/>
      <c r="W220" s="26"/>
      <c r="X220" s="26"/>
      <c r="Y220" s="26"/>
      <c r="Z220" s="26">
        <v>15</v>
      </c>
      <c r="AA220" s="26"/>
      <c r="AB220" s="26"/>
      <c r="AC220" s="26"/>
      <c r="AD220" s="26"/>
      <c r="AE220" s="26" t="s">
        <v>73</v>
      </c>
    </row>
    <row r="221" spans="1:31" x14ac:dyDescent="0.25">
      <c r="A221" s="144"/>
      <c r="B221" s="49" t="s">
        <v>39</v>
      </c>
      <c r="C221" s="25"/>
      <c r="D221" s="26">
        <v>28</v>
      </c>
      <c r="E221" s="26"/>
      <c r="F221" s="26"/>
      <c r="G221" s="26"/>
      <c r="H221" s="26"/>
      <c r="I221" s="26"/>
      <c r="J221" s="26"/>
      <c r="K221" s="26">
        <v>5</v>
      </c>
      <c r="L221" s="26"/>
      <c r="M221" s="26">
        <v>4</v>
      </c>
      <c r="N221" s="26"/>
      <c r="O221" s="26">
        <v>6</v>
      </c>
      <c r="P221" s="26">
        <v>5</v>
      </c>
      <c r="Q221" s="26">
        <v>8</v>
      </c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 t="s">
        <v>119</v>
      </c>
    </row>
    <row r="222" spans="1:31" ht="9" customHeight="1" x14ac:dyDescent="0.25">
      <c r="A222" s="143"/>
      <c r="B222" s="143"/>
      <c r="C222" s="143"/>
      <c r="D222" s="143"/>
      <c r="E222" s="138"/>
      <c r="F222" s="138"/>
      <c r="G222" s="138"/>
      <c r="H222" s="138"/>
      <c r="I222" s="138"/>
      <c r="J222" s="138"/>
      <c r="K222" s="138"/>
      <c r="L222" s="138"/>
      <c r="M222" s="138"/>
      <c r="N222" s="138"/>
      <c r="O222" s="138"/>
      <c r="P222" s="138"/>
      <c r="Q222" s="138"/>
      <c r="R222" s="138"/>
      <c r="S222" s="138"/>
      <c r="T222" s="138"/>
      <c r="U222" s="138"/>
      <c r="V222" s="138"/>
      <c r="W222" s="138"/>
      <c r="X222" s="138"/>
      <c r="Y222" s="138"/>
      <c r="Z222" s="138"/>
      <c r="AA222" s="138"/>
      <c r="AB222" s="138"/>
      <c r="AC222" s="138"/>
    </row>
    <row r="223" spans="1:31" x14ac:dyDescent="0.25">
      <c r="A223" s="144">
        <v>10</v>
      </c>
      <c r="B223" s="145" t="s">
        <v>7</v>
      </c>
      <c r="C223" s="145"/>
      <c r="D223" s="145"/>
      <c r="E223" s="146"/>
      <c r="F223" s="145"/>
      <c r="G223" s="145"/>
      <c r="H223" s="145"/>
      <c r="I223" s="145"/>
      <c r="J223" s="145"/>
      <c r="K223" s="145"/>
      <c r="L223" s="145"/>
      <c r="M223" s="145"/>
      <c r="N223" s="145"/>
      <c r="O223" s="145"/>
      <c r="P223" s="145"/>
      <c r="Q223" s="145"/>
      <c r="R223" s="145"/>
      <c r="S223" s="145"/>
      <c r="T223" s="145"/>
      <c r="U223" s="145"/>
      <c r="V223" s="145"/>
      <c r="W223" s="145"/>
      <c r="X223" s="145"/>
      <c r="Y223" s="145"/>
      <c r="Z223" s="145"/>
      <c r="AA223" s="145"/>
      <c r="AB223" s="145"/>
      <c r="AC223" s="145"/>
      <c r="AD223" s="145"/>
      <c r="AE223" s="145"/>
    </row>
    <row r="224" spans="1:31" x14ac:dyDescent="0.25">
      <c r="A224" s="144"/>
      <c r="B224" s="147" t="s">
        <v>86</v>
      </c>
      <c r="C224" s="147"/>
      <c r="D224" s="147"/>
      <c r="E224" s="146"/>
      <c r="F224" s="147"/>
      <c r="G224" s="147"/>
      <c r="H224" s="147"/>
      <c r="I224" s="147"/>
      <c r="J224" s="147"/>
      <c r="K224" s="147"/>
      <c r="L224" s="147"/>
      <c r="M224" s="147"/>
      <c r="N224" s="147"/>
      <c r="O224" s="147"/>
      <c r="P224" s="147"/>
      <c r="Q224" s="147"/>
      <c r="R224" s="147"/>
      <c r="S224" s="147"/>
      <c r="T224" s="147"/>
      <c r="U224" s="147"/>
      <c r="V224" s="147"/>
      <c r="W224" s="147"/>
      <c r="X224" s="147"/>
      <c r="Y224" s="147"/>
      <c r="Z224" s="147"/>
      <c r="AA224" s="147"/>
      <c r="AB224" s="147"/>
      <c r="AC224" s="147"/>
      <c r="AD224" s="147"/>
      <c r="AE224" s="147"/>
    </row>
    <row r="225" spans="1:31" x14ac:dyDescent="0.25">
      <c r="A225" s="144"/>
      <c r="B225" s="133" t="s">
        <v>92</v>
      </c>
      <c r="C225" s="25" t="s">
        <v>71</v>
      </c>
      <c r="D225" s="26">
        <v>13</v>
      </c>
      <c r="E225" s="26">
        <v>2</v>
      </c>
      <c r="F225" s="26">
        <v>0</v>
      </c>
      <c r="G225" s="26">
        <v>0</v>
      </c>
      <c r="H225" s="26">
        <v>1</v>
      </c>
      <c r="I225" s="26">
        <v>0</v>
      </c>
      <c r="J225" s="26">
        <v>0</v>
      </c>
      <c r="K225" s="26">
        <v>0</v>
      </c>
      <c r="L225" s="26">
        <v>1</v>
      </c>
      <c r="M225" s="26">
        <v>0</v>
      </c>
      <c r="N225" s="26">
        <v>0</v>
      </c>
      <c r="O225" s="26">
        <v>0</v>
      </c>
      <c r="P225" s="26">
        <v>0</v>
      </c>
      <c r="Q225" s="26">
        <v>1</v>
      </c>
      <c r="R225" s="26">
        <v>0</v>
      </c>
      <c r="S225" s="26">
        <v>0</v>
      </c>
      <c r="T225" s="26">
        <v>0</v>
      </c>
      <c r="U225" s="26">
        <v>0</v>
      </c>
      <c r="V225" s="26">
        <v>0</v>
      </c>
      <c r="W225" s="26">
        <v>1</v>
      </c>
      <c r="X225" s="26">
        <v>0</v>
      </c>
      <c r="Y225" s="26">
        <v>0</v>
      </c>
      <c r="Z225" s="26">
        <v>0</v>
      </c>
      <c r="AA225" s="26">
        <v>0</v>
      </c>
      <c r="AB225" s="26">
        <v>0</v>
      </c>
      <c r="AC225" s="26">
        <v>2</v>
      </c>
      <c r="AD225" s="26">
        <v>5</v>
      </c>
      <c r="AE225" s="26"/>
    </row>
    <row r="226" spans="1:31" x14ac:dyDescent="0.25">
      <c r="A226" s="144"/>
      <c r="B226" s="133"/>
      <c r="C226" s="25" t="s">
        <v>72</v>
      </c>
      <c r="D226" s="26">
        <v>37</v>
      </c>
      <c r="E226" s="26">
        <v>0</v>
      </c>
      <c r="F226" s="26">
        <v>1</v>
      </c>
      <c r="G226" s="26">
        <v>0</v>
      </c>
      <c r="H226" s="26">
        <v>2</v>
      </c>
      <c r="I226" s="26">
        <v>0</v>
      </c>
      <c r="J226" s="26">
        <v>2</v>
      </c>
      <c r="K226" s="26">
        <v>0</v>
      </c>
      <c r="L226" s="26">
        <v>2</v>
      </c>
      <c r="M226" s="26">
        <v>1</v>
      </c>
      <c r="N226" s="26">
        <v>0</v>
      </c>
      <c r="O226" s="26">
        <v>3</v>
      </c>
      <c r="P226" s="26">
        <v>0</v>
      </c>
      <c r="Q226" s="26">
        <v>3</v>
      </c>
      <c r="R226" s="26">
        <v>1</v>
      </c>
      <c r="S226" s="26">
        <v>0</v>
      </c>
      <c r="T226" s="26">
        <v>2</v>
      </c>
      <c r="U226" s="26">
        <v>2</v>
      </c>
      <c r="V226" s="26">
        <v>1</v>
      </c>
      <c r="W226" s="26">
        <v>0</v>
      </c>
      <c r="X226" s="26">
        <v>5</v>
      </c>
      <c r="Y226" s="26">
        <v>3</v>
      </c>
      <c r="Z226" s="26">
        <v>1</v>
      </c>
      <c r="AA226" s="26">
        <v>0</v>
      </c>
      <c r="AB226" s="26">
        <v>3</v>
      </c>
      <c r="AC226" s="26">
        <v>0</v>
      </c>
      <c r="AD226" s="26">
        <v>5</v>
      </c>
      <c r="AE226" s="26"/>
    </row>
    <row r="227" spans="1:31" x14ac:dyDescent="0.25">
      <c r="A227" s="144"/>
      <c r="B227" s="133"/>
      <c r="C227" s="25" t="s">
        <v>73</v>
      </c>
      <c r="D227" s="26">
        <v>11</v>
      </c>
      <c r="E227" s="26">
        <v>0</v>
      </c>
      <c r="F227" s="26">
        <v>1</v>
      </c>
      <c r="G227" s="26">
        <v>0</v>
      </c>
      <c r="H227" s="26">
        <v>0</v>
      </c>
      <c r="I227" s="26">
        <v>0</v>
      </c>
      <c r="J227" s="26">
        <v>0</v>
      </c>
      <c r="K227" s="26">
        <v>1</v>
      </c>
      <c r="L227" s="26">
        <v>0</v>
      </c>
      <c r="M227" s="26">
        <v>0</v>
      </c>
      <c r="N227" s="26">
        <v>0</v>
      </c>
      <c r="O227" s="26">
        <v>0</v>
      </c>
      <c r="P227" s="26">
        <v>0</v>
      </c>
      <c r="Q227" s="26">
        <v>0</v>
      </c>
      <c r="R227" s="26">
        <v>2</v>
      </c>
      <c r="S227" s="26">
        <v>0</v>
      </c>
      <c r="T227" s="26">
        <v>0</v>
      </c>
      <c r="U227" s="26">
        <v>0</v>
      </c>
      <c r="V227" s="26">
        <v>2</v>
      </c>
      <c r="W227" s="26">
        <v>0</v>
      </c>
      <c r="X227" s="26">
        <v>0</v>
      </c>
      <c r="Y227" s="26">
        <v>1</v>
      </c>
      <c r="Z227" s="26">
        <v>1</v>
      </c>
      <c r="AA227" s="26">
        <v>3</v>
      </c>
      <c r="AB227" s="26">
        <v>0</v>
      </c>
      <c r="AC227" s="26">
        <v>0</v>
      </c>
      <c r="AD227" s="26">
        <v>0</v>
      </c>
      <c r="AE227" s="26"/>
    </row>
    <row r="228" spans="1:31" x14ac:dyDescent="0.25">
      <c r="A228" s="144"/>
      <c r="B228" s="133"/>
      <c r="C228" s="25" t="s">
        <v>79</v>
      </c>
      <c r="D228" s="26">
        <v>12</v>
      </c>
      <c r="E228" s="26">
        <v>2</v>
      </c>
      <c r="F228" s="26">
        <v>0</v>
      </c>
      <c r="G228" s="26">
        <v>4</v>
      </c>
      <c r="H228" s="26">
        <v>0</v>
      </c>
      <c r="I228" s="26">
        <v>0</v>
      </c>
      <c r="J228" s="26">
        <v>0</v>
      </c>
      <c r="K228" s="26">
        <v>0</v>
      </c>
      <c r="L228" s="26">
        <v>0</v>
      </c>
      <c r="M228" s="26">
        <v>1</v>
      </c>
      <c r="N228" s="26">
        <v>1</v>
      </c>
      <c r="O228" s="26">
        <v>0</v>
      </c>
      <c r="P228" s="26">
        <v>0</v>
      </c>
      <c r="Q228" s="26">
        <v>0</v>
      </c>
      <c r="R228" s="26">
        <v>0</v>
      </c>
      <c r="S228" s="26">
        <v>2</v>
      </c>
      <c r="T228" s="26">
        <v>0</v>
      </c>
      <c r="U228" s="26">
        <v>0</v>
      </c>
      <c r="V228" s="26">
        <v>1</v>
      </c>
      <c r="W228" s="26">
        <v>1</v>
      </c>
      <c r="X228" s="26">
        <v>0</v>
      </c>
      <c r="Y228" s="26">
        <v>0</v>
      </c>
      <c r="Z228" s="26">
        <v>0</v>
      </c>
      <c r="AA228" s="26">
        <v>0</v>
      </c>
      <c r="AB228" s="26">
        <v>0</v>
      </c>
      <c r="AC228" s="26">
        <v>0</v>
      </c>
      <c r="AD228" s="26">
        <v>0</v>
      </c>
      <c r="AE228" s="26"/>
    </row>
    <row r="229" spans="1:31" x14ac:dyDescent="0.25">
      <c r="A229" s="144"/>
      <c r="B229" s="133"/>
      <c r="C229" s="25" t="s">
        <v>74</v>
      </c>
      <c r="D229" s="26">
        <v>2</v>
      </c>
      <c r="E229" s="26">
        <v>0</v>
      </c>
      <c r="F229" s="26">
        <v>1</v>
      </c>
      <c r="G229" s="26">
        <v>0</v>
      </c>
      <c r="H229" s="26">
        <v>0</v>
      </c>
      <c r="I229" s="26">
        <v>0</v>
      </c>
      <c r="J229" s="26">
        <v>0</v>
      </c>
      <c r="K229" s="26">
        <v>0</v>
      </c>
      <c r="L229" s="26">
        <v>0</v>
      </c>
      <c r="M229" s="26">
        <v>0</v>
      </c>
      <c r="N229" s="26">
        <v>0</v>
      </c>
      <c r="O229" s="26">
        <v>0</v>
      </c>
      <c r="P229" s="26">
        <v>0</v>
      </c>
      <c r="Q229" s="26">
        <v>0</v>
      </c>
      <c r="R229" s="26">
        <v>0</v>
      </c>
      <c r="S229" s="26">
        <v>1</v>
      </c>
      <c r="T229" s="26">
        <v>0</v>
      </c>
      <c r="U229" s="26">
        <v>0</v>
      </c>
      <c r="V229" s="26">
        <v>0</v>
      </c>
      <c r="W229" s="26">
        <v>0</v>
      </c>
      <c r="X229" s="26">
        <v>0</v>
      </c>
      <c r="Y229" s="26">
        <v>0</v>
      </c>
      <c r="Z229" s="26">
        <v>0</v>
      </c>
      <c r="AA229" s="26">
        <v>0</v>
      </c>
      <c r="AB229" s="26">
        <v>0</v>
      </c>
      <c r="AC229" s="26">
        <v>0</v>
      </c>
      <c r="AD229" s="26">
        <v>0</v>
      </c>
      <c r="AE229" s="26"/>
    </row>
    <row r="230" spans="1:31" x14ac:dyDescent="0.25">
      <c r="A230" s="144"/>
      <c r="B230" s="133"/>
      <c r="C230" s="25" t="s">
        <v>75</v>
      </c>
      <c r="D230" s="26">
        <v>1</v>
      </c>
      <c r="E230" s="26">
        <v>0</v>
      </c>
      <c r="F230" s="26">
        <v>0</v>
      </c>
      <c r="G230" s="26">
        <v>0</v>
      </c>
      <c r="H230" s="26">
        <v>0</v>
      </c>
      <c r="I230" s="26">
        <v>0</v>
      </c>
      <c r="J230" s="26">
        <v>0</v>
      </c>
      <c r="K230" s="26">
        <v>0</v>
      </c>
      <c r="L230" s="26">
        <v>0</v>
      </c>
      <c r="M230" s="26">
        <v>0</v>
      </c>
      <c r="N230" s="26">
        <v>0</v>
      </c>
      <c r="O230" s="26">
        <v>0</v>
      </c>
      <c r="P230" s="26">
        <v>0</v>
      </c>
      <c r="Q230" s="26">
        <v>0</v>
      </c>
      <c r="R230" s="26">
        <v>0</v>
      </c>
      <c r="S230" s="26">
        <v>0</v>
      </c>
      <c r="T230" s="26">
        <v>1</v>
      </c>
      <c r="U230" s="26">
        <v>0</v>
      </c>
      <c r="V230" s="26">
        <v>0</v>
      </c>
      <c r="W230" s="26">
        <v>0</v>
      </c>
      <c r="X230" s="26">
        <v>0</v>
      </c>
      <c r="Y230" s="26">
        <v>0</v>
      </c>
      <c r="Z230" s="26">
        <v>0</v>
      </c>
      <c r="AA230" s="26">
        <v>0</v>
      </c>
      <c r="AB230" s="26">
        <v>0</v>
      </c>
      <c r="AC230" s="26">
        <v>0</v>
      </c>
      <c r="AD230" s="26">
        <v>0</v>
      </c>
      <c r="AE230" s="26"/>
    </row>
    <row r="231" spans="1:31" x14ac:dyDescent="0.25">
      <c r="A231" s="144"/>
      <c r="B231" s="133"/>
      <c r="C231" s="25"/>
      <c r="D231" s="26"/>
      <c r="E231" s="26">
        <v>0</v>
      </c>
      <c r="F231" s="26">
        <v>0</v>
      </c>
      <c r="G231" s="26">
        <v>0</v>
      </c>
      <c r="H231" s="26">
        <v>0</v>
      </c>
      <c r="I231" s="26">
        <v>0</v>
      </c>
      <c r="J231" s="26">
        <v>0</v>
      </c>
      <c r="K231" s="26">
        <v>0</v>
      </c>
      <c r="L231" s="26">
        <v>0</v>
      </c>
      <c r="M231" s="26">
        <v>0</v>
      </c>
      <c r="N231" s="26">
        <v>0</v>
      </c>
      <c r="O231" s="26">
        <v>0</v>
      </c>
      <c r="P231" s="26">
        <v>0</v>
      </c>
      <c r="Q231" s="26">
        <v>0</v>
      </c>
      <c r="R231" s="26">
        <v>0</v>
      </c>
      <c r="S231" s="26">
        <v>0</v>
      </c>
      <c r="T231" s="26">
        <v>0</v>
      </c>
      <c r="U231" s="26">
        <v>0</v>
      </c>
      <c r="V231" s="26">
        <v>0</v>
      </c>
      <c r="W231" s="26">
        <v>0</v>
      </c>
      <c r="X231" s="26">
        <v>0</v>
      </c>
      <c r="Y231" s="26">
        <v>0</v>
      </c>
      <c r="Z231" s="26">
        <v>0</v>
      </c>
      <c r="AA231" s="26">
        <v>0</v>
      </c>
      <c r="AB231" s="26">
        <v>0</v>
      </c>
      <c r="AC231" s="26">
        <v>0</v>
      </c>
      <c r="AD231" s="26">
        <v>0</v>
      </c>
      <c r="AE231" s="26"/>
    </row>
    <row r="232" spans="1:31" x14ac:dyDescent="0.25">
      <c r="A232" s="144"/>
      <c r="B232" s="133" t="s">
        <v>93</v>
      </c>
      <c r="C232" s="25" t="s">
        <v>78</v>
      </c>
      <c r="D232" s="26">
        <v>1</v>
      </c>
      <c r="E232" s="26">
        <v>0</v>
      </c>
      <c r="F232" s="26">
        <v>0</v>
      </c>
      <c r="G232" s="26">
        <v>0</v>
      </c>
      <c r="H232" s="26">
        <v>0</v>
      </c>
      <c r="I232" s="26">
        <v>0</v>
      </c>
      <c r="J232" s="26">
        <v>0</v>
      </c>
      <c r="K232" s="26">
        <v>1</v>
      </c>
      <c r="L232" s="26">
        <v>0</v>
      </c>
      <c r="M232" s="26">
        <v>0</v>
      </c>
      <c r="N232" s="26">
        <v>0</v>
      </c>
      <c r="O232" s="26">
        <v>0</v>
      </c>
      <c r="P232" s="26">
        <v>0</v>
      </c>
      <c r="Q232" s="26">
        <v>0</v>
      </c>
      <c r="R232" s="26">
        <v>0</v>
      </c>
      <c r="S232" s="26">
        <v>0</v>
      </c>
      <c r="T232" s="26">
        <v>0</v>
      </c>
      <c r="U232" s="26">
        <v>0</v>
      </c>
      <c r="V232" s="26">
        <v>0</v>
      </c>
      <c r="W232" s="26">
        <v>0</v>
      </c>
      <c r="X232" s="26">
        <v>0</v>
      </c>
      <c r="Y232" s="26">
        <v>0</v>
      </c>
      <c r="Z232" s="26">
        <v>0</v>
      </c>
      <c r="AA232" s="26">
        <v>0</v>
      </c>
      <c r="AB232" s="26">
        <v>0</v>
      </c>
      <c r="AC232" s="26">
        <v>0</v>
      </c>
      <c r="AD232" s="26">
        <v>0</v>
      </c>
      <c r="AE232" s="26"/>
    </row>
    <row r="233" spans="1:31" x14ac:dyDescent="0.25">
      <c r="A233" s="144"/>
      <c r="B233" s="133"/>
      <c r="C233" s="25" t="s">
        <v>71</v>
      </c>
      <c r="D233" s="26">
        <v>22</v>
      </c>
      <c r="E233" s="26">
        <v>2</v>
      </c>
      <c r="F233" s="26">
        <v>0</v>
      </c>
      <c r="G233" s="26">
        <v>3</v>
      </c>
      <c r="H233" s="26">
        <v>0</v>
      </c>
      <c r="I233" s="26">
        <v>1</v>
      </c>
      <c r="J233" s="26">
        <v>2</v>
      </c>
      <c r="K233" s="26">
        <v>1</v>
      </c>
      <c r="L233" s="26">
        <v>1</v>
      </c>
      <c r="M233" s="26">
        <v>1</v>
      </c>
      <c r="N233" s="26">
        <v>0</v>
      </c>
      <c r="O233" s="26">
        <v>1</v>
      </c>
      <c r="P233" s="26">
        <v>0</v>
      </c>
      <c r="Q233" s="26">
        <v>1</v>
      </c>
      <c r="R233" s="26">
        <v>0</v>
      </c>
      <c r="S233" s="26">
        <v>1</v>
      </c>
      <c r="T233" s="26">
        <v>0</v>
      </c>
      <c r="U233" s="26">
        <v>1</v>
      </c>
      <c r="V233" s="26">
        <v>0</v>
      </c>
      <c r="W233" s="26">
        <v>1</v>
      </c>
      <c r="X233" s="26">
        <v>2</v>
      </c>
      <c r="Y233" s="26">
        <v>0</v>
      </c>
      <c r="Z233" s="26">
        <v>1</v>
      </c>
      <c r="AA233" s="26">
        <v>0</v>
      </c>
      <c r="AB233" s="26">
        <v>1</v>
      </c>
      <c r="AC233" s="26">
        <v>1</v>
      </c>
      <c r="AD233" s="26">
        <v>1</v>
      </c>
      <c r="AE233" s="26"/>
    </row>
    <row r="234" spans="1:31" x14ac:dyDescent="0.25">
      <c r="A234" s="144"/>
      <c r="B234" s="133"/>
      <c r="C234" s="25" t="s">
        <v>72</v>
      </c>
      <c r="D234" s="26">
        <v>15</v>
      </c>
      <c r="E234" s="26">
        <v>0</v>
      </c>
      <c r="F234" s="26">
        <v>3</v>
      </c>
      <c r="G234" s="26">
        <v>0</v>
      </c>
      <c r="H234" s="26">
        <v>0</v>
      </c>
      <c r="I234" s="26">
        <v>1</v>
      </c>
      <c r="J234" s="26">
        <v>0</v>
      </c>
      <c r="K234" s="26">
        <v>0</v>
      </c>
      <c r="L234" s="26">
        <v>1</v>
      </c>
      <c r="M234" s="26">
        <v>0</v>
      </c>
      <c r="N234" s="26">
        <v>1</v>
      </c>
      <c r="O234" s="26">
        <v>1</v>
      </c>
      <c r="P234" s="26">
        <v>0</v>
      </c>
      <c r="Q234" s="26">
        <v>0</v>
      </c>
      <c r="R234" s="26">
        <v>1</v>
      </c>
      <c r="S234" s="26">
        <v>1</v>
      </c>
      <c r="T234" s="26">
        <v>2</v>
      </c>
      <c r="U234" s="26">
        <v>1</v>
      </c>
      <c r="V234" s="26">
        <v>0</v>
      </c>
      <c r="W234" s="26">
        <v>0</v>
      </c>
      <c r="X234" s="26">
        <v>0</v>
      </c>
      <c r="Y234" s="26">
        <v>0</v>
      </c>
      <c r="Z234" s="26">
        <v>0</v>
      </c>
      <c r="AA234" s="26">
        <v>1</v>
      </c>
      <c r="AB234" s="26">
        <v>1</v>
      </c>
      <c r="AC234" s="26">
        <v>1</v>
      </c>
      <c r="AD234" s="26">
        <v>0</v>
      </c>
      <c r="AE234" s="26"/>
    </row>
    <row r="235" spans="1:31" x14ac:dyDescent="0.25">
      <c r="A235" s="144"/>
      <c r="B235" s="133"/>
      <c r="C235" s="25" t="s">
        <v>73</v>
      </c>
      <c r="D235" s="26">
        <v>6</v>
      </c>
      <c r="E235" s="26">
        <v>2</v>
      </c>
      <c r="F235" s="26">
        <v>0</v>
      </c>
      <c r="G235" s="26">
        <v>0</v>
      </c>
      <c r="H235" s="26">
        <v>0</v>
      </c>
      <c r="I235" s="26">
        <v>1</v>
      </c>
      <c r="J235" s="26">
        <v>1</v>
      </c>
      <c r="K235" s="26">
        <v>0</v>
      </c>
      <c r="L235" s="26">
        <v>0</v>
      </c>
      <c r="M235" s="26">
        <v>0</v>
      </c>
      <c r="N235" s="26">
        <v>0</v>
      </c>
      <c r="O235" s="26">
        <v>0</v>
      </c>
      <c r="P235" s="26">
        <v>0</v>
      </c>
      <c r="Q235" s="26">
        <v>0</v>
      </c>
      <c r="R235" s="26">
        <v>0</v>
      </c>
      <c r="S235" s="26">
        <v>0</v>
      </c>
      <c r="T235" s="26">
        <v>0</v>
      </c>
      <c r="U235" s="26">
        <v>0</v>
      </c>
      <c r="V235" s="26">
        <v>0</v>
      </c>
      <c r="W235" s="26">
        <v>0</v>
      </c>
      <c r="X235" s="26">
        <v>0</v>
      </c>
      <c r="Y235" s="26">
        <v>1</v>
      </c>
      <c r="Z235" s="26">
        <v>0</v>
      </c>
      <c r="AA235" s="26">
        <v>1</v>
      </c>
      <c r="AB235" s="26">
        <v>0</v>
      </c>
      <c r="AC235" s="26">
        <v>0</v>
      </c>
      <c r="AD235" s="26">
        <v>0</v>
      </c>
      <c r="AE235" s="26"/>
    </row>
    <row r="236" spans="1:31" x14ac:dyDescent="0.25">
      <c r="A236" s="144"/>
      <c r="B236" s="133"/>
      <c r="C236" s="25" t="s">
        <v>79</v>
      </c>
      <c r="D236" s="26">
        <v>12</v>
      </c>
      <c r="E236" s="26">
        <v>0</v>
      </c>
      <c r="F236" s="26">
        <v>0</v>
      </c>
      <c r="G236" s="26">
        <v>0</v>
      </c>
      <c r="H236" s="26">
        <v>0</v>
      </c>
      <c r="I236" s="26">
        <v>0</v>
      </c>
      <c r="J236" s="26">
        <v>0</v>
      </c>
      <c r="K236" s="26">
        <v>1</v>
      </c>
      <c r="L236" s="26">
        <v>0</v>
      </c>
      <c r="M236" s="26">
        <v>1</v>
      </c>
      <c r="N236" s="26">
        <v>1</v>
      </c>
      <c r="O236" s="26">
        <v>0</v>
      </c>
      <c r="P236" s="26">
        <v>0</v>
      </c>
      <c r="Q236" s="26">
        <v>0</v>
      </c>
      <c r="R236" s="26">
        <v>1</v>
      </c>
      <c r="S236" s="26">
        <v>0</v>
      </c>
      <c r="T236" s="26">
        <v>0</v>
      </c>
      <c r="U236" s="26">
        <v>1</v>
      </c>
      <c r="V236" s="26">
        <v>1</v>
      </c>
      <c r="W236" s="26">
        <v>1</v>
      </c>
      <c r="X236" s="26">
        <v>2</v>
      </c>
      <c r="Y236" s="26">
        <v>0</v>
      </c>
      <c r="Z236" s="26">
        <v>2</v>
      </c>
      <c r="AA236" s="26">
        <v>0</v>
      </c>
      <c r="AB236" s="26">
        <v>0</v>
      </c>
      <c r="AC236" s="26">
        <v>0</v>
      </c>
      <c r="AD236" s="26">
        <v>1</v>
      </c>
      <c r="AE236" s="26"/>
    </row>
    <row r="237" spans="1:31" x14ac:dyDescent="0.25">
      <c r="A237" s="144"/>
      <c r="B237" s="133"/>
      <c r="C237" s="25" t="s">
        <v>75</v>
      </c>
      <c r="D237" s="26">
        <v>7</v>
      </c>
      <c r="E237" s="26">
        <v>2</v>
      </c>
      <c r="F237" s="26">
        <v>0</v>
      </c>
      <c r="G237" s="26">
        <v>0</v>
      </c>
      <c r="H237" s="26">
        <v>1</v>
      </c>
      <c r="I237" s="26">
        <v>0</v>
      </c>
      <c r="J237" s="26">
        <v>0</v>
      </c>
      <c r="K237" s="26">
        <v>0</v>
      </c>
      <c r="L237" s="26">
        <v>0</v>
      </c>
      <c r="M237" s="26">
        <v>1</v>
      </c>
      <c r="N237" s="26">
        <v>0</v>
      </c>
      <c r="O237" s="26">
        <v>1</v>
      </c>
      <c r="P237" s="26">
        <v>0</v>
      </c>
      <c r="Q237" s="26">
        <v>0</v>
      </c>
      <c r="R237" s="26">
        <v>1</v>
      </c>
      <c r="S237" s="26">
        <v>0</v>
      </c>
      <c r="T237" s="26">
        <v>0</v>
      </c>
      <c r="U237" s="26">
        <v>0</v>
      </c>
      <c r="V237" s="26">
        <v>1</v>
      </c>
      <c r="W237" s="26">
        <v>0</v>
      </c>
      <c r="X237" s="26">
        <v>0</v>
      </c>
      <c r="Y237" s="26">
        <v>0</v>
      </c>
      <c r="Z237" s="26">
        <v>0</v>
      </c>
      <c r="AA237" s="26">
        <v>0</v>
      </c>
      <c r="AB237" s="26">
        <v>0</v>
      </c>
      <c r="AC237" s="26">
        <v>0</v>
      </c>
      <c r="AD237" s="26">
        <v>0</v>
      </c>
      <c r="AE237" s="26"/>
    </row>
    <row r="238" spans="1:31" x14ac:dyDescent="0.25">
      <c r="A238" s="144"/>
      <c r="B238" s="133"/>
      <c r="C238" s="25" t="s">
        <v>80</v>
      </c>
      <c r="D238" s="26">
        <v>1</v>
      </c>
      <c r="E238" s="26">
        <v>0</v>
      </c>
      <c r="F238" s="26">
        <v>0</v>
      </c>
      <c r="G238" s="26">
        <v>0</v>
      </c>
      <c r="H238" s="26">
        <v>1</v>
      </c>
      <c r="I238" s="26">
        <v>0</v>
      </c>
      <c r="J238" s="26">
        <v>0</v>
      </c>
      <c r="K238" s="26">
        <v>0</v>
      </c>
      <c r="L238" s="26">
        <v>0</v>
      </c>
      <c r="M238" s="26">
        <v>0</v>
      </c>
      <c r="N238" s="26">
        <v>0</v>
      </c>
      <c r="O238" s="26">
        <v>0</v>
      </c>
      <c r="P238" s="26">
        <v>0</v>
      </c>
      <c r="Q238" s="26">
        <v>0</v>
      </c>
      <c r="R238" s="26">
        <v>0</v>
      </c>
      <c r="S238" s="26">
        <v>0</v>
      </c>
      <c r="T238" s="26">
        <v>0</v>
      </c>
      <c r="U238" s="26">
        <v>0</v>
      </c>
      <c r="V238" s="26">
        <v>0</v>
      </c>
      <c r="W238" s="26">
        <v>0</v>
      </c>
      <c r="X238" s="26">
        <v>0</v>
      </c>
      <c r="Y238" s="26">
        <v>0</v>
      </c>
      <c r="Z238" s="26">
        <v>0</v>
      </c>
      <c r="AA238" s="26">
        <v>0</v>
      </c>
      <c r="AB238" s="26">
        <v>0</v>
      </c>
      <c r="AC238" s="26">
        <v>0</v>
      </c>
      <c r="AD238" s="26">
        <v>0</v>
      </c>
      <c r="AE238" s="26"/>
    </row>
    <row r="239" spans="1:31" x14ac:dyDescent="0.25">
      <c r="A239" s="144"/>
      <c r="B239" s="147" t="s">
        <v>87</v>
      </c>
      <c r="C239" s="147"/>
      <c r="D239" s="147"/>
      <c r="E239" s="146"/>
      <c r="F239" s="147"/>
      <c r="G239" s="147"/>
      <c r="H239" s="147"/>
      <c r="I239" s="147"/>
      <c r="J239" s="147"/>
      <c r="K239" s="147"/>
      <c r="L239" s="147"/>
      <c r="M239" s="147"/>
      <c r="N239" s="147"/>
      <c r="O239" s="147"/>
      <c r="P239" s="147"/>
      <c r="Q239" s="147"/>
      <c r="R239" s="147"/>
      <c r="S239" s="147"/>
      <c r="T239" s="147"/>
      <c r="U239" s="147"/>
      <c r="V239" s="147"/>
      <c r="W239" s="147"/>
      <c r="X239" s="147"/>
      <c r="Y239" s="147"/>
      <c r="Z239" s="147"/>
      <c r="AA239" s="147"/>
      <c r="AB239" s="147"/>
      <c r="AC239" s="147"/>
      <c r="AD239" s="147"/>
      <c r="AE239" s="147"/>
    </row>
    <row r="240" spans="1:31" x14ac:dyDescent="0.25">
      <c r="A240" s="144"/>
      <c r="B240" s="133" t="s">
        <v>92</v>
      </c>
      <c r="C240" s="54" t="s">
        <v>71</v>
      </c>
      <c r="D240" s="26">
        <v>12</v>
      </c>
      <c r="E240" s="26">
        <v>2</v>
      </c>
      <c r="F240" s="26">
        <v>0</v>
      </c>
      <c r="G240" s="26">
        <v>0</v>
      </c>
      <c r="H240" s="26">
        <v>1</v>
      </c>
      <c r="I240" s="26">
        <v>0</v>
      </c>
      <c r="J240" s="26">
        <v>0</v>
      </c>
      <c r="K240" s="26">
        <v>0</v>
      </c>
      <c r="L240" s="26">
        <v>1</v>
      </c>
      <c r="M240" s="26">
        <v>0</v>
      </c>
      <c r="N240" s="26">
        <v>0</v>
      </c>
      <c r="O240" s="26">
        <v>0</v>
      </c>
      <c r="P240" s="26">
        <v>0</v>
      </c>
      <c r="Q240" s="26">
        <v>1</v>
      </c>
      <c r="R240" s="26">
        <v>0</v>
      </c>
      <c r="S240" s="26">
        <v>0</v>
      </c>
      <c r="T240" s="26">
        <v>0</v>
      </c>
      <c r="U240" s="26">
        <v>0</v>
      </c>
      <c r="V240" s="26">
        <v>0</v>
      </c>
      <c r="W240" s="26">
        <v>1</v>
      </c>
      <c r="X240" s="26">
        <v>0</v>
      </c>
      <c r="Y240" s="26">
        <v>0</v>
      </c>
      <c r="Z240" s="26">
        <v>0</v>
      </c>
      <c r="AA240" s="26">
        <v>0</v>
      </c>
      <c r="AB240" s="26">
        <v>0</v>
      </c>
      <c r="AC240" s="26">
        <v>2</v>
      </c>
      <c r="AD240" s="26">
        <v>4</v>
      </c>
      <c r="AE240" s="26"/>
    </row>
    <row r="241" spans="1:31" x14ac:dyDescent="0.25">
      <c r="A241" s="144"/>
      <c r="B241" s="133"/>
      <c r="C241" s="54" t="s">
        <v>72</v>
      </c>
      <c r="D241" s="26">
        <v>37</v>
      </c>
      <c r="E241" s="26">
        <v>0</v>
      </c>
      <c r="F241" s="26">
        <v>1</v>
      </c>
      <c r="G241" s="26">
        <v>0</v>
      </c>
      <c r="H241" s="26">
        <v>2</v>
      </c>
      <c r="I241" s="26">
        <v>0</v>
      </c>
      <c r="J241" s="26">
        <v>2</v>
      </c>
      <c r="K241" s="26">
        <v>1</v>
      </c>
      <c r="L241" s="26">
        <v>1</v>
      </c>
      <c r="M241" s="26">
        <v>1</v>
      </c>
      <c r="N241" s="26">
        <v>0</v>
      </c>
      <c r="O241" s="26">
        <v>2</v>
      </c>
      <c r="P241" s="26">
        <v>0</v>
      </c>
      <c r="Q241" s="26">
        <v>3</v>
      </c>
      <c r="R241" s="26">
        <v>1</v>
      </c>
      <c r="S241" s="26">
        <v>0</v>
      </c>
      <c r="T241" s="26">
        <v>2</v>
      </c>
      <c r="U241" s="26">
        <v>1</v>
      </c>
      <c r="V241" s="26">
        <v>2</v>
      </c>
      <c r="W241" s="26">
        <v>0</v>
      </c>
      <c r="X241" s="26">
        <v>5</v>
      </c>
      <c r="Y241" s="26">
        <v>3</v>
      </c>
      <c r="Z241" s="26">
        <v>1</v>
      </c>
      <c r="AA241" s="26">
        <v>0</v>
      </c>
      <c r="AB241" s="26">
        <v>4</v>
      </c>
      <c r="AC241" s="26">
        <v>0</v>
      </c>
      <c r="AD241" s="26">
        <v>5</v>
      </c>
      <c r="AE241" s="26"/>
    </row>
    <row r="242" spans="1:31" x14ac:dyDescent="0.25">
      <c r="A242" s="144"/>
      <c r="B242" s="133"/>
      <c r="C242" s="54" t="s">
        <v>73</v>
      </c>
      <c r="D242" s="26">
        <v>10</v>
      </c>
      <c r="E242" s="26">
        <v>0</v>
      </c>
      <c r="F242" s="26">
        <v>1</v>
      </c>
      <c r="G242" s="26">
        <v>0</v>
      </c>
      <c r="H242" s="26">
        <v>0</v>
      </c>
      <c r="I242" s="26">
        <v>0</v>
      </c>
      <c r="J242" s="26">
        <v>0</v>
      </c>
      <c r="K242" s="26">
        <v>0</v>
      </c>
      <c r="L242" s="26">
        <v>0</v>
      </c>
      <c r="M242" s="26">
        <v>0</v>
      </c>
      <c r="N242" s="26">
        <v>0</v>
      </c>
      <c r="O242" s="26">
        <v>0</v>
      </c>
      <c r="P242" s="26">
        <v>0</v>
      </c>
      <c r="Q242" s="26">
        <v>0</v>
      </c>
      <c r="R242" s="26">
        <v>2</v>
      </c>
      <c r="S242" s="26">
        <v>0</v>
      </c>
      <c r="T242" s="26">
        <v>0</v>
      </c>
      <c r="U242" s="26">
        <v>1</v>
      </c>
      <c r="V242" s="26">
        <v>1</v>
      </c>
      <c r="W242" s="26">
        <v>0</v>
      </c>
      <c r="X242" s="26">
        <v>0</v>
      </c>
      <c r="Y242" s="26">
        <v>1</v>
      </c>
      <c r="Z242" s="26">
        <v>1</v>
      </c>
      <c r="AA242" s="26">
        <v>3</v>
      </c>
      <c r="AB242" s="26">
        <v>0</v>
      </c>
      <c r="AC242" s="26">
        <v>0</v>
      </c>
      <c r="AD242" s="26">
        <v>0</v>
      </c>
      <c r="AE242" s="26"/>
    </row>
    <row r="243" spans="1:31" x14ac:dyDescent="0.25">
      <c r="A243" s="144"/>
      <c r="B243" s="133"/>
      <c r="C243" s="54" t="s">
        <v>79</v>
      </c>
      <c r="D243" s="26">
        <v>11</v>
      </c>
      <c r="E243" s="26">
        <v>2</v>
      </c>
      <c r="F243" s="26">
        <v>0</v>
      </c>
      <c r="G243" s="26">
        <v>4</v>
      </c>
      <c r="H243" s="26">
        <v>0</v>
      </c>
      <c r="I243" s="26">
        <v>0</v>
      </c>
      <c r="J243" s="26">
        <v>0</v>
      </c>
      <c r="K243" s="26">
        <v>0</v>
      </c>
      <c r="L243" s="26">
        <v>0</v>
      </c>
      <c r="M243" s="26">
        <v>1</v>
      </c>
      <c r="N243" s="26">
        <v>1</v>
      </c>
      <c r="O243" s="26">
        <v>0</v>
      </c>
      <c r="P243" s="26">
        <v>0</v>
      </c>
      <c r="Q243" s="26">
        <v>0</v>
      </c>
      <c r="R243" s="26">
        <v>0</v>
      </c>
      <c r="S243" s="26">
        <v>2</v>
      </c>
      <c r="T243" s="26">
        <v>0</v>
      </c>
      <c r="U243" s="26">
        <v>0</v>
      </c>
      <c r="V243" s="26">
        <v>1</v>
      </c>
      <c r="W243" s="26">
        <v>0</v>
      </c>
      <c r="X243" s="26">
        <v>0</v>
      </c>
      <c r="Y243" s="26">
        <v>0</v>
      </c>
      <c r="Z243" s="26">
        <v>0</v>
      </c>
      <c r="AA243" s="26">
        <v>0</v>
      </c>
      <c r="AB243" s="26">
        <v>0</v>
      </c>
      <c r="AC243" s="26">
        <v>0</v>
      </c>
      <c r="AD243" s="26">
        <v>0</v>
      </c>
      <c r="AE243" s="26"/>
    </row>
    <row r="244" spans="1:31" x14ac:dyDescent="0.25">
      <c r="A244" s="144"/>
      <c r="B244" s="133"/>
      <c r="C244" s="54" t="s">
        <v>74</v>
      </c>
      <c r="D244" s="26">
        <v>2</v>
      </c>
      <c r="E244" s="26">
        <v>0</v>
      </c>
      <c r="F244" s="26">
        <v>1</v>
      </c>
      <c r="G244" s="26">
        <v>0</v>
      </c>
      <c r="H244" s="26">
        <v>0</v>
      </c>
      <c r="I244" s="26">
        <v>0</v>
      </c>
      <c r="J244" s="26">
        <v>0</v>
      </c>
      <c r="K244" s="26">
        <v>0</v>
      </c>
      <c r="L244" s="26">
        <v>0</v>
      </c>
      <c r="M244" s="26">
        <v>0</v>
      </c>
      <c r="N244" s="26">
        <v>0</v>
      </c>
      <c r="O244" s="26">
        <v>0</v>
      </c>
      <c r="P244" s="26">
        <v>0</v>
      </c>
      <c r="Q244" s="26">
        <v>0</v>
      </c>
      <c r="R244" s="26">
        <v>0</v>
      </c>
      <c r="S244" s="26">
        <v>1</v>
      </c>
      <c r="T244" s="26">
        <v>0</v>
      </c>
      <c r="U244" s="26">
        <v>0</v>
      </c>
      <c r="V244" s="26">
        <v>0</v>
      </c>
      <c r="W244" s="26">
        <v>0</v>
      </c>
      <c r="X244" s="26">
        <v>0</v>
      </c>
      <c r="Y244" s="26">
        <v>0</v>
      </c>
      <c r="Z244" s="26">
        <v>0</v>
      </c>
      <c r="AA244" s="26">
        <v>0</v>
      </c>
      <c r="AB244" s="26">
        <v>0</v>
      </c>
      <c r="AC244" s="26">
        <v>0</v>
      </c>
      <c r="AD244" s="26">
        <v>0</v>
      </c>
      <c r="AE244" s="26"/>
    </row>
    <row r="245" spans="1:31" x14ac:dyDescent="0.25">
      <c r="A245" s="144"/>
      <c r="B245" s="133"/>
      <c r="C245" s="54" t="s">
        <v>75</v>
      </c>
      <c r="D245" s="26">
        <v>1</v>
      </c>
      <c r="E245" s="26">
        <v>0</v>
      </c>
      <c r="F245" s="26">
        <v>0</v>
      </c>
      <c r="G245" s="26">
        <v>0</v>
      </c>
      <c r="H245" s="26">
        <v>0</v>
      </c>
      <c r="I245" s="26">
        <v>0</v>
      </c>
      <c r="J245" s="26">
        <v>0</v>
      </c>
      <c r="K245" s="26">
        <v>0</v>
      </c>
      <c r="L245" s="26">
        <v>0</v>
      </c>
      <c r="M245" s="26">
        <v>0</v>
      </c>
      <c r="N245" s="26">
        <v>0</v>
      </c>
      <c r="O245" s="26">
        <v>0</v>
      </c>
      <c r="P245" s="26">
        <v>0</v>
      </c>
      <c r="Q245" s="26">
        <v>0</v>
      </c>
      <c r="R245" s="26">
        <v>0</v>
      </c>
      <c r="S245" s="26">
        <v>0</v>
      </c>
      <c r="T245" s="26">
        <v>1</v>
      </c>
      <c r="U245" s="26">
        <v>0</v>
      </c>
      <c r="V245" s="26">
        <v>0</v>
      </c>
      <c r="W245" s="26">
        <v>0</v>
      </c>
      <c r="X245" s="26">
        <v>0</v>
      </c>
      <c r="Y245" s="26">
        <v>0</v>
      </c>
      <c r="Z245" s="26">
        <v>0</v>
      </c>
      <c r="AA245" s="26">
        <v>0</v>
      </c>
      <c r="AB245" s="26">
        <v>0</v>
      </c>
      <c r="AC245" s="26">
        <v>0</v>
      </c>
      <c r="AD245" s="26">
        <v>0</v>
      </c>
      <c r="AE245" s="26"/>
    </row>
    <row r="246" spans="1:31" x14ac:dyDescent="0.25">
      <c r="A246" s="144"/>
      <c r="B246" s="133" t="s">
        <v>93</v>
      </c>
      <c r="C246" s="54" t="s">
        <v>78</v>
      </c>
      <c r="D246" s="26">
        <v>1</v>
      </c>
      <c r="E246" s="26">
        <v>0</v>
      </c>
      <c r="F246" s="26">
        <v>0</v>
      </c>
      <c r="G246" s="26">
        <v>0</v>
      </c>
      <c r="H246" s="26">
        <v>0</v>
      </c>
      <c r="I246" s="26">
        <v>0</v>
      </c>
      <c r="J246" s="26">
        <v>0</v>
      </c>
      <c r="K246" s="26">
        <v>1</v>
      </c>
      <c r="L246" s="26">
        <v>0</v>
      </c>
      <c r="M246" s="26">
        <v>0</v>
      </c>
      <c r="N246" s="26">
        <v>0</v>
      </c>
      <c r="O246" s="26">
        <v>0</v>
      </c>
      <c r="P246" s="26">
        <v>0</v>
      </c>
      <c r="Q246" s="26">
        <v>0</v>
      </c>
      <c r="R246" s="26">
        <v>0</v>
      </c>
      <c r="S246" s="26">
        <v>0</v>
      </c>
      <c r="T246" s="26">
        <v>0</v>
      </c>
      <c r="U246" s="26">
        <v>0</v>
      </c>
      <c r="V246" s="26">
        <v>0</v>
      </c>
      <c r="W246" s="26">
        <v>0</v>
      </c>
      <c r="X246" s="26">
        <v>0</v>
      </c>
      <c r="Y246" s="26">
        <v>0</v>
      </c>
      <c r="Z246" s="26">
        <v>0</v>
      </c>
      <c r="AA246" s="26">
        <v>0</v>
      </c>
      <c r="AB246" s="26">
        <v>0</v>
      </c>
      <c r="AC246" s="26">
        <v>0</v>
      </c>
      <c r="AD246" s="26">
        <v>0</v>
      </c>
      <c r="AE246" s="26"/>
    </row>
    <row r="247" spans="1:31" x14ac:dyDescent="0.25">
      <c r="A247" s="144"/>
      <c r="B247" s="133"/>
      <c r="C247" s="54" t="s">
        <v>71</v>
      </c>
      <c r="D247" s="26">
        <v>21</v>
      </c>
      <c r="E247" s="26">
        <v>2</v>
      </c>
      <c r="F247" s="26">
        <v>0</v>
      </c>
      <c r="G247" s="26">
        <v>3</v>
      </c>
      <c r="H247" s="26">
        <v>0</v>
      </c>
      <c r="I247" s="26">
        <v>1</v>
      </c>
      <c r="J247" s="26">
        <v>2</v>
      </c>
      <c r="K247" s="26">
        <v>1</v>
      </c>
      <c r="L247" s="26">
        <v>0</v>
      </c>
      <c r="M247" s="26">
        <v>1</v>
      </c>
      <c r="N247" s="26">
        <v>0</v>
      </c>
      <c r="O247" s="26">
        <v>1</v>
      </c>
      <c r="P247" s="26">
        <v>0</v>
      </c>
      <c r="Q247" s="26">
        <v>1</v>
      </c>
      <c r="R247" s="26">
        <v>0</v>
      </c>
      <c r="S247" s="26">
        <v>1</v>
      </c>
      <c r="T247" s="26">
        <v>0</v>
      </c>
      <c r="U247" s="26">
        <v>1</v>
      </c>
      <c r="V247" s="26">
        <v>0</v>
      </c>
      <c r="W247" s="26">
        <v>1</v>
      </c>
      <c r="X247" s="26">
        <v>2</v>
      </c>
      <c r="Y247" s="26">
        <v>0</v>
      </c>
      <c r="Z247" s="26">
        <v>1</v>
      </c>
      <c r="AA247" s="26">
        <v>0</v>
      </c>
      <c r="AB247" s="26">
        <v>1</v>
      </c>
      <c r="AC247" s="26">
        <v>1</v>
      </c>
      <c r="AD247" s="26">
        <v>1</v>
      </c>
      <c r="AE247" s="26"/>
    </row>
    <row r="248" spans="1:31" x14ac:dyDescent="0.25">
      <c r="A248" s="144"/>
      <c r="B248" s="133"/>
      <c r="C248" s="54" t="s">
        <v>72</v>
      </c>
      <c r="D248" s="26">
        <v>14</v>
      </c>
      <c r="E248" s="26">
        <v>0</v>
      </c>
      <c r="F248" s="26">
        <v>3</v>
      </c>
      <c r="G248" s="26">
        <v>0</v>
      </c>
      <c r="H248" s="26">
        <v>0</v>
      </c>
      <c r="I248" s="26">
        <v>1</v>
      </c>
      <c r="J248" s="26">
        <v>0</v>
      </c>
      <c r="K248" s="26">
        <v>0</v>
      </c>
      <c r="L248" s="26">
        <v>0</v>
      </c>
      <c r="M248" s="26">
        <v>0</v>
      </c>
      <c r="N248" s="26">
        <v>1</v>
      </c>
      <c r="O248" s="26">
        <v>1</v>
      </c>
      <c r="P248" s="26">
        <v>0</v>
      </c>
      <c r="Q248" s="26">
        <v>0</v>
      </c>
      <c r="R248" s="26">
        <v>1</v>
      </c>
      <c r="S248" s="26">
        <v>1</v>
      </c>
      <c r="T248" s="26">
        <v>2</v>
      </c>
      <c r="U248" s="26">
        <v>1</v>
      </c>
      <c r="V248" s="26">
        <v>0</v>
      </c>
      <c r="W248" s="26">
        <v>0</v>
      </c>
      <c r="X248" s="26">
        <v>0</v>
      </c>
      <c r="Y248" s="26">
        <v>0</v>
      </c>
      <c r="Z248" s="26">
        <v>0</v>
      </c>
      <c r="AA248" s="26">
        <v>1</v>
      </c>
      <c r="AB248" s="26">
        <v>1</v>
      </c>
      <c r="AC248" s="26">
        <v>1</v>
      </c>
      <c r="AD248" s="26">
        <v>0</v>
      </c>
      <c r="AE248" s="26"/>
    </row>
    <row r="249" spans="1:31" x14ac:dyDescent="0.25">
      <c r="A249" s="144"/>
      <c r="B249" s="133"/>
      <c r="C249" s="54" t="s">
        <v>73</v>
      </c>
      <c r="D249" s="26">
        <v>6</v>
      </c>
      <c r="E249" s="26">
        <v>1</v>
      </c>
      <c r="F249" s="26">
        <v>0</v>
      </c>
      <c r="G249" s="26">
        <v>0</v>
      </c>
      <c r="H249" s="26">
        <v>0</v>
      </c>
      <c r="I249" s="26">
        <v>1</v>
      </c>
      <c r="J249" s="26">
        <v>1</v>
      </c>
      <c r="K249" s="26">
        <v>0</v>
      </c>
      <c r="L249" s="26">
        <v>0</v>
      </c>
      <c r="M249" s="26">
        <v>0</v>
      </c>
      <c r="N249" s="26">
        <v>0</v>
      </c>
      <c r="O249" s="26">
        <v>0</v>
      </c>
      <c r="P249" s="26">
        <v>0</v>
      </c>
      <c r="Q249" s="26">
        <v>0</v>
      </c>
      <c r="R249" s="26">
        <v>0</v>
      </c>
      <c r="S249" s="26">
        <v>0</v>
      </c>
      <c r="T249" s="26">
        <v>0</v>
      </c>
      <c r="U249" s="26">
        <v>0</v>
      </c>
      <c r="V249" s="26">
        <v>0</v>
      </c>
      <c r="W249" s="26">
        <v>0</v>
      </c>
      <c r="X249" s="26">
        <v>0</v>
      </c>
      <c r="Y249" s="26">
        <v>1</v>
      </c>
      <c r="Z249" s="26">
        <v>0</v>
      </c>
      <c r="AA249" s="26">
        <v>1</v>
      </c>
      <c r="AB249" s="26">
        <v>0</v>
      </c>
      <c r="AC249" s="26">
        <v>1</v>
      </c>
      <c r="AD249" s="26">
        <v>0</v>
      </c>
      <c r="AE249" s="26"/>
    </row>
    <row r="250" spans="1:31" x14ac:dyDescent="0.25">
      <c r="A250" s="144"/>
      <c r="B250" s="133"/>
      <c r="C250" s="54" t="s">
        <v>79</v>
      </c>
      <c r="D250" s="26">
        <v>10</v>
      </c>
      <c r="E250" s="26">
        <v>0</v>
      </c>
      <c r="F250" s="26">
        <v>0</v>
      </c>
      <c r="G250" s="26">
        <v>0</v>
      </c>
      <c r="H250" s="26">
        <v>0</v>
      </c>
      <c r="I250" s="26">
        <v>0</v>
      </c>
      <c r="J250" s="26">
        <v>0</v>
      </c>
      <c r="K250" s="26">
        <v>0</v>
      </c>
      <c r="L250" s="26">
        <v>0</v>
      </c>
      <c r="M250" s="26">
        <v>1</v>
      </c>
      <c r="N250" s="26">
        <v>1</v>
      </c>
      <c r="O250" s="26">
        <v>0</v>
      </c>
      <c r="P250" s="26">
        <v>0</v>
      </c>
      <c r="Q250" s="26">
        <v>0</v>
      </c>
      <c r="R250" s="26">
        <v>0</v>
      </c>
      <c r="S250" s="26">
        <v>0</v>
      </c>
      <c r="T250" s="26">
        <v>0</v>
      </c>
      <c r="U250" s="26">
        <v>1</v>
      </c>
      <c r="V250" s="26">
        <v>1</v>
      </c>
      <c r="W250" s="26">
        <v>1</v>
      </c>
      <c r="X250" s="26">
        <v>2</v>
      </c>
      <c r="Y250" s="26">
        <v>0</v>
      </c>
      <c r="Z250" s="26">
        <v>2</v>
      </c>
      <c r="AA250" s="26">
        <v>0</v>
      </c>
      <c r="AB250" s="26">
        <v>0</v>
      </c>
      <c r="AC250" s="26">
        <v>0</v>
      </c>
      <c r="AD250" s="26">
        <v>1</v>
      </c>
      <c r="AE250" s="26"/>
    </row>
    <row r="251" spans="1:31" x14ac:dyDescent="0.25">
      <c r="A251" s="144"/>
      <c r="B251" s="133"/>
      <c r="C251" s="54" t="s">
        <v>75</v>
      </c>
      <c r="D251" s="26">
        <v>7</v>
      </c>
      <c r="E251" s="26">
        <v>2</v>
      </c>
      <c r="F251" s="26">
        <v>0</v>
      </c>
      <c r="G251" s="26">
        <v>0</v>
      </c>
      <c r="H251" s="26">
        <v>1</v>
      </c>
      <c r="I251" s="26">
        <v>0</v>
      </c>
      <c r="J251" s="26">
        <v>0</v>
      </c>
      <c r="K251" s="26">
        <v>0</v>
      </c>
      <c r="L251" s="26">
        <v>0</v>
      </c>
      <c r="M251" s="26">
        <v>1</v>
      </c>
      <c r="N251" s="26">
        <v>0</v>
      </c>
      <c r="O251" s="26">
        <v>1</v>
      </c>
      <c r="P251" s="26">
        <v>0</v>
      </c>
      <c r="Q251" s="26">
        <v>0</v>
      </c>
      <c r="R251" s="26">
        <v>1</v>
      </c>
      <c r="S251" s="26">
        <v>0</v>
      </c>
      <c r="T251" s="26">
        <v>0</v>
      </c>
      <c r="U251" s="26">
        <v>0</v>
      </c>
      <c r="V251" s="26">
        <v>1</v>
      </c>
      <c r="W251" s="26">
        <v>0</v>
      </c>
      <c r="X251" s="26">
        <v>0</v>
      </c>
      <c r="Y251" s="26">
        <v>0</v>
      </c>
      <c r="Z251" s="26">
        <v>0</v>
      </c>
      <c r="AA251" s="26">
        <v>0</v>
      </c>
      <c r="AB251" s="26">
        <v>0</v>
      </c>
      <c r="AC251" s="26">
        <v>0</v>
      </c>
      <c r="AD251" s="26">
        <v>0</v>
      </c>
      <c r="AE251" s="26"/>
    </row>
    <row r="252" spans="1:31" x14ac:dyDescent="0.25">
      <c r="A252" s="144"/>
      <c r="B252" s="133"/>
      <c r="C252" s="55" t="s">
        <v>80</v>
      </c>
      <c r="D252" s="26">
        <v>1</v>
      </c>
      <c r="E252" s="26">
        <v>0</v>
      </c>
      <c r="F252" s="26">
        <v>0</v>
      </c>
      <c r="G252" s="26">
        <v>0</v>
      </c>
      <c r="H252" s="26">
        <v>1</v>
      </c>
      <c r="I252" s="26">
        <v>0</v>
      </c>
      <c r="J252" s="26">
        <v>0</v>
      </c>
      <c r="K252" s="26">
        <v>0</v>
      </c>
      <c r="L252" s="26">
        <v>0</v>
      </c>
      <c r="M252" s="26">
        <v>0</v>
      </c>
      <c r="N252" s="26">
        <v>0</v>
      </c>
      <c r="O252" s="26">
        <v>0</v>
      </c>
      <c r="P252" s="26">
        <v>0</v>
      </c>
      <c r="Q252" s="26">
        <v>0</v>
      </c>
      <c r="R252" s="26">
        <v>0</v>
      </c>
      <c r="S252" s="26">
        <v>0</v>
      </c>
      <c r="T252" s="26">
        <v>0</v>
      </c>
      <c r="U252" s="26">
        <v>0</v>
      </c>
      <c r="V252" s="26">
        <v>0</v>
      </c>
      <c r="W252" s="26">
        <v>0</v>
      </c>
      <c r="X252" s="26">
        <v>0</v>
      </c>
      <c r="Y252" s="26">
        <v>0</v>
      </c>
      <c r="Z252" s="26">
        <v>0</v>
      </c>
      <c r="AA252" s="26">
        <v>0</v>
      </c>
      <c r="AB252" s="26">
        <v>0</v>
      </c>
      <c r="AC252" s="26">
        <v>0</v>
      </c>
      <c r="AD252" s="26">
        <v>0</v>
      </c>
      <c r="AE252" s="26"/>
    </row>
    <row r="253" spans="1:31" x14ac:dyDescent="0.25">
      <c r="A253" s="144"/>
      <c r="B253" s="147" t="s">
        <v>88</v>
      </c>
      <c r="C253" s="147"/>
      <c r="D253" s="147"/>
      <c r="E253" s="146"/>
      <c r="F253" s="147"/>
      <c r="G253" s="147"/>
      <c r="H253" s="147"/>
      <c r="I253" s="147"/>
      <c r="J253" s="147"/>
      <c r="K253" s="147"/>
      <c r="L253" s="147"/>
      <c r="M253" s="147"/>
      <c r="N253" s="147"/>
      <c r="O253" s="147"/>
      <c r="P253" s="147"/>
      <c r="Q253" s="147"/>
      <c r="R253" s="147"/>
      <c r="S253" s="147"/>
      <c r="T253" s="147"/>
      <c r="U253" s="147"/>
      <c r="V253" s="147"/>
      <c r="W253" s="147"/>
      <c r="X253" s="147"/>
      <c r="Y253" s="147"/>
      <c r="Z253" s="147"/>
      <c r="AA253" s="147"/>
      <c r="AB253" s="147"/>
      <c r="AC253" s="147"/>
      <c r="AD253" s="147"/>
      <c r="AE253" s="147"/>
    </row>
    <row r="254" spans="1:31" x14ac:dyDescent="0.25">
      <c r="A254" s="144"/>
      <c r="B254" s="133" t="s">
        <v>81</v>
      </c>
      <c r="C254" s="55">
        <v>36</v>
      </c>
      <c r="D254" s="51">
        <v>1</v>
      </c>
      <c r="E254" s="26">
        <v>0</v>
      </c>
      <c r="F254" s="26">
        <v>0</v>
      </c>
      <c r="G254" s="26">
        <v>0</v>
      </c>
      <c r="H254" s="26">
        <v>0</v>
      </c>
      <c r="I254" s="26">
        <v>0</v>
      </c>
      <c r="J254" s="26">
        <v>0</v>
      </c>
      <c r="K254" s="26">
        <v>0</v>
      </c>
      <c r="L254" s="26">
        <v>0</v>
      </c>
      <c r="M254" s="26">
        <v>0</v>
      </c>
      <c r="N254" s="26">
        <v>0</v>
      </c>
      <c r="O254" s="26">
        <v>0</v>
      </c>
      <c r="P254" s="26">
        <v>0</v>
      </c>
      <c r="Q254" s="26">
        <v>0</v>
      </c>
      <c r="R254" s="26">
        <v>0</v>
      </c>
      <c r="S254" s="26">
        <v>0</v>
      </c>
      <c r="T254" s="26">
        <v>0</v>
      </c>
      <c r="U254" s="26">
        <v>0</v>
      </c>
      <c r="V254" s="26">
        <v>0</v>
      </c>
      <c r="W254" s="26">
        <v>0</v>
      </c>
      <c r="X254" s="26">
        <v>0</v>
      </c>
      <c r="Y254" s="26">
        <v>0</v>
      </c>
      <c r="Z254" s="26">
        <v>0</v>
      </c>
      <c r="AA254" s="26">
        <v>0</v>
      </c>
      <c r="AB254" s="26">
        <v>0</v>
      </c>
      <c r="AC254" s="26">
        <v>0</v>
      </c>
      <c r="AD254" s="26">
        <v>1</v>
      </c>
      <c r="AE254" s="26"/>
    </row>
    <row r="255" spans="1:31" x14ac:dyDescent="0.25">
      <c r="A255" s="144"/>
      <c r="B255" s="133"/>
      <c r="C255" s="54">
        <v>37</v>
      </c>
      <c r="D255" s="51">
        <v>2</v>
      </c>
      <c r="E255" s="26">
        <v>0</v>
      </c>
      <c r="F255" s="26">
        <v>0</v>
      </c>
      <c r="G255" s="26">
        <v>0</v>
      </c>
      <c r="H255" s="26">
        <v>0</v>
      </c>
      <c r="I255" s="26">
        <v>0</v>
      </c>
      <c r="J255" s="26">
        <v>0</v>
      </c>
      <c r="K255" s="26">
        <v>0</v>
      </c>
      <c r="L255" s="26">
        <v>0</v>
      </c>
      <c r="M255" s="26">
        <v>0</v>
      </c>
      <c r="N255" s="26">
        <v>0</v>
      </c>
      <c r="O255" s="26">
        <v>1</v>
      </c>
      <c r="P255" s="26">
        <v>0</v>
      </c>
      <c r="Q255" s="26">
        <v>0</v>
      </c>
      <c r="R255" s="26">
        <v>0</v>
      </c>
      <c r="S255" s="26">
        <v>0</v>
      </c>
      <c r="T255" s="26">
        <v>0</v>
      </c>
      <c r="U255" s="26">
        <v>0</v>
      </c>
      <c r="V255" s="26">
        <v>0</v>
      </c>
      <c r="W255" s="26">
        <v>0</v>
      </c>
      <c r="X255" s="26">
        <v>0</v>
      </c>
      <c r="Y255" s="26">
        <v>0</v>
      </c>
      <c r="Z255" s="26">
        <v>0</v>
      </c>
      <c r="AA255" s="26">
        <v>1</v>
      </c>
      <c r="AB255" s="26">
        <v>0</v>
      </c>
      <c r="AC255" s="26">
        <v>0</v>
      </c>
      <c r="AD255" s="26">
        <v>0</v>
      </c>
      <c r="AE255" s="26"/>
    </row>
    <row r="256" spans="1:31" x14ac:dyDescent="0.25">
      <c r="A256" s="144"/>
      <c r="B256" s="133"/>
      <c r="C256" s="55">
        <v>37.5</v>
      </c>
      <c r="D256" s="51">
        <v>3</v>
      </c>
      <c r="E256" s="26">
        <v>0</v>
      </c>
      <c r="F256" s="26">
        <v>0</v>
      </c>
      <c r="G256" s="26">
        <v>0</v>
      </c>
      <c r="H256" s="26">
        <v>0</v>
      </c>
      <c r="I256" s="26">
        <v>0</v>
      </c>
      <c r="J256" s="26">
        <v>0</v>
      </c>
      <c r="K256" s="26">
        <v>1</v>
      </c>
      <c r="L256" s="26">
        <v>0</v>
      </c>
      <c r="M256" s="26">
        <v>0</v>
      </c>
      <c r="N256" s="26">
        <v>0</v>
      </c>
      <c r="O256" s="26">
        <v>0</v>
      </c>
      <c r="P256" s="26">
        <v>0</v>
      </c>
      <c r="Q256" s="26">
        <v>0</v>
      </c>
      <c r="R256" s="26">
        <v>0</v>
      </c>
      <c r="S256" s="26">
        <v>0</v>
      </c>
      <c r="T256" s="26">
        <v>0</v>
      </c>
      <c r="U256" s="26">
        <v>0</v>
      </c>
      <c r="V256" s="26">
        <v>0</v>
      </c>
      <c r="W256" s="26">
        <v>1</v>
      </c>
      <c r="X256" s="26">
        <v>0</v>
      </c>
      <c r="Y256" s="26">
        <v>0</v>
      </c>
      <c r="Z256" s="26">
        <v>0</v>
      </c>
      <c r="AA256" s="26">
        <v>0</v>
      </c>
      <c r="AB256" s="26">
        <v>0</v>
      </c>
      <c r="AC256" s="26">
        <v>0</v>
      </c>
      <c r="AD256" s="26">
        <v>1</v>
      </c>
      <c r="AE256" s="26"/>
    </row>
    <row r="257" spans="1:31" x14ac:dyDescent="0.25">
      <c r="A257" s="144"/>
      <c r="B257" s="133"/>
      <c r="C257" s="54">
        <v>38</v>
      </c>
      <c r="D257" s="51">
        <v>5</v>
      </c>
      <c r="E257" s="26">
        <v>0</v>
      </c>
      <c r="F257" s="26">
        <v>0</v>
      </c>
      <c r="G257" s="26">
        <v>0</v>
      </c>
      <c r="H257" s="26">
        <v>0</v>
      </c>
      <c r="I257" s="26">
        <v>0</v>
      </c>
      <c r="J257" s="26">
        <v>1</v>
      </c>
      <c r="K257" s="26">
        <v>0</v>
      </c>
      <c r="L257" s="26">
        <v>1</v>
      </c>
      <c r="M257" s="26">
        <v>0</v>
      </c>
      <c r="N257" s="26">
        <v>0</v>
      </c>
      <c r="O257" s="26">
        <v>1</v>
      </c>
      <c r="P257" s="26">
        <v>0</v>
      </c>
      <c r="Q257" s="26">
        <v>1</v>
      </c>
      <c r="R257" s="26">
        <v>0</v>
      </c>
      <c r="S257" s="26">
        <v>0</v>
      </c>
      <c r="T257" s="26">
        <v>0</v>
      </c>
      <c r="U257" s="26">
        <v>1</v>
      </c>
      <c r="V257" s="26">
        <v>0</v>
      </c>
      <c r="W257" s="26">
        <v>0</v>
      </c>
      <c r="X257" s="26">
        <v>0</v>
      </c>
      <c r="Y257" s="26">
        <v>0</v>
      </c>
      <c r="Z257" s="26">
        <v>0</v>
      </c>
      <c r="AA257" s="26">
        <v>0</v>
      </c>
      <c r="AB257" s="26">
        <v>0</v>
      </c>
      <c r="AC257" s="26">
        <v>0</v>
      </c>
      <c r="AD257" s="26">
        <v>0</v>
      </c>
      <c r="AE257" s="26"/>
    </row>
    <row r="258" spans="1:31" x14ac:dyDescent="0.25">
      <c r="A258" s="144"/>
      <c r="B258" s="133"/>
      <c r="C258" s="54">
        <v>38.5</v>
      </c>
      <c r="D258" s="51">
        <v>3</v>
      </c>
      <c r="E258" s="26">
        <v>0</v>
      </c>
      <c r="F258" s="26">
        <v>0</v>
      </c>
      <c r="G258" s="26">
        <v>0</v>
      </c>
      <c r="H258" s="26">
        <v>0</v>
      </c>
      <c r="I258" s="26">
        <v>0</v>
      </c>
      <c r="J258" s="26">
        <v>0</v>
      </c>
      <c r="K258" s="26">
        <v>0</v>
      </c>
      <c r="L258" s="26">
        <v>0</v>
      </c>
      <c r="M258" s="26">
        <v>0</v>
      </c>
      <c r="N258" s="26">
        <v>0</v>
      </c>
      <c r="O258" s="26">
        <v>0</v>
      </c>
      <c r="P258" s="26">
        <v>0</v>
      </c>
      <c r="Q258" s="26">
        <v>0</v>
      </c>
      <c r="R258" s="26">
        <v>0</v>
      </c>
      <c r="S258" s="26">
        <v>0</v>
      </c>
      <c r="T258" s="26">
        <v>0</v>
      </c>
      <c r="U258" s="26">
        <v>0</v>
      </c>
      <c r="V258" s="26">
        <v>0</v>
      </c>
      <c r="W258" s="26">
        <v>0</v>
      </c>
      <c r="X258" s="26">
        <v>0</v>
      </c>
      <c r="Y258" s="26">
        <v>0</v>
      </c>
      <c r="Z258" s="26">
        <v>0</v>
      </c>
      <c r="AA258" s="26">
        <v>1</v>
      </c>
      <c r="AB258" s="26">
        <v>1</v>
      </c>
      <c r="AC258" s="26">
        <v>0</v>
      </c>
      <c r="AD258" s="26">
        <v>1</v>
      </c>
      <c r="AE258" s="26"/>
    </row>
    <row r="259" spans="1:31" x14ac:dyDescent="0.25">
      <c r="A259" s="144"/>
      <c r="B259" s="133"/>
      <c r="C259" s="56">
        <v>38.666666666666664</v>
      </c>
      <c r="D259" s="51">
        <v>1</v>
      </c>
      <c r="E259" s="26">
        <v>0</v>
      </c>
      <c r="F259" s="26">
        <v>0</v>
      </c>
      <c r="G259" s="26">
        <v>0</v>
      </c>
      <c r="H259" s="26">
        <v>0</v>
      </c>
      <c r="I259" s="26">
        <v>0</v>
      </c>
      <c r="J259" s="26">
        <v>0</v>
      </c>
      <c r="K259" s="26">
        <v>0</v>
      </c>
      <c r="L259" s="26">
        <v>0</v>
      </c>
      <c r="M259" s="26">
        <v>0</v>
      </c>
      <c r="N259" s="26">
        <v>0</v>
      </c>
      <c r="O259" s="26">
        <v>0</v>
      </c>
      <c r="P259" s="26">
        <v>0</v>
      </c>
      <c r="Q259" s="26">
        <v>0</v>
      </c>
      <c r="R259" s="26">
        <v>0</v>
      </c>
      <c r="S259" s="26">
        <v>0</v>
      </c>
      <c r="T259" s="26">
        <v>0</v>
      </c>
      <c r="U259" s="26">
        <v>0</v>
      </c>
      <c r="V259" s="26">
        <v>0</v>
      </c>
      <c r="W259" s="26">
        <v>0</v>
      </c>
      <c r="X259" s="26">
        <v>0</v>
      </c>
      <c r="Y259" s="26">
        <v>0</v>
      </c>
      <c r="Z259" s="26">
        <v>0</v>
      </c>
      <c r="AA259" s="26">
        <v>0</v>
      </c>
      <c r="AB259" s="26">
        <v>0</v>
      </c>
      <c r="AC259" s="26">
        <v>0</v>
      </c>
      <c r="AD259" s="26">
        <v>1</v>
      </c>
      <c r="AE259" s="26"/>
    </row>
    <row r="260" spans="1:31" x14ac:dyDescent="0.25">
      <c r="A260" s="144"/>
      <c r="B260" s="133"/>
      <c r="C260" s="54">
        <v>39</v>
      </c>
      <c r="D260" s="51">
        <v>14</v>
      </c>
      <c r="E260" s="26">
        <v>1</v>
      </c>
      <c r="F260" s="26">
        <v>2</v>
      </c>
      <c r="G260" s="26">
        <v>0</v>
      </c>
      <c r="H260" s="26">
        <v>2</v>
      </c>
      <c r="I260" s="26">
        <v>0</v>
      </c>
      <c r="J260" s="26">
        <v>0</v>
      </c>
      <c r="K260" s="26">
        <v>0</v>
      </c>
      <c r="L260" s="26">
        <v>1</v>
      </c>
      <c r="M260" s="26">
        <v>1</v>
      </c>
      <c r="N260" s="26">
        <v>0</v>
      </c>
      <c r="O260" s="26">
        <v>0</v>
      </c>
      <c r="P260" s="26">
        <v>0</v>
      </c>
      <c r="Q260" s="26">
        <v>2</v>
      </c>
      <c r="R260" s="26">
        <v>0</v>
      </c>
      <c r="S260" s="26">
        <v>0</v>
      </c>
      <c r="T260" s="26">
        <v>0</v>
      </c>
      <c r="U260" s="26">
        <v>0</v>
      </c>
      <c r="V260" s="26">
        <v>1</v>
      </c>
      <c r="W260" s="26">
        <v>0</v>
      </c>
      <c r="X260" s="26">
        <v>1</v>
      </c>
      <c r="Y260" s="26">
        <v>1</v>
      </c>
      <c r="Z260" s="26">
        <v>0</v>
      </c>
      <c r="AA260" s="26">
        <v>0</v>
      </c>
      <c r="AB260" s="26">
        <v>0</v>
      </c>
      <c r="AC260" s="26">
        <v>0</v>
      </c>
      <c r="AD260" s="26">
        <v>2</v>
      </c>
      <c r="AE260" s="26"/>
    </row>
    <row r="261" spans="1:31" x14ac:dyDescent="0.25">
      <c r="A261" s="144"/>
      <c r="B261" s="133"/>
      <c r="C261" s="54">
        <v>39.5</v>
      </c>
      <c r="D261" s="51">
        <v>4</v>
      </c>
      <c r="E261" s="26">
        <v>0</v>
      </c>
      <c r="F261" s="26">
        <v>0</v>
      </c>
      <c r="G261" s="26">
        <v>0</v>
      </c>
      <c r="H261" s="26">
        <v>0</v>
      </c>
      <c r="I261" s="26">
        <v>0</v>
      </c>
      <c r="J261" s="26">
        <v>0</v>
      </c>
      <c r="K261" s="26">
        <v>0</v>
      </c>
      <c r="L261" s="26">
        <v>0</v>
      </c>
      <c r="M261" s="26">
        <v>0</v>
      </c>
      <c r="N261" s="26">
        <v>0</v>
      </c>
      <c r="O261" s="26">
        <v>0</v>
      </c>
      <c r="P261" s="26">
        <v>0</v>
      </c>
      <c r="Q261" s="26">
        <v>0</v>
      </c>
      <c r="R261" s="26">
        <v>0</v>
      </c>
      <c r="S261" s="26">
        <v>0</v>
      </c>
      <c r="T261" s="26">
        <v>1</v>
      </c>
      <c r="U261" s="26">
        <v>0</v>
      </c>
      <c r="V261" s="26">
        <v>0</v>
      </c>
      <c r="W261" s="26">
        <v>0</v>
      </c>
      <c r="X261" s="26">
        <v>0</v>
      </c>
      <c r="Y261" s="26">
        <v>2</v>
      </c>
      <c r="Z261" s="26">
        <v>1</v>
      </c>
      <c r="AA261" s="26">
        <v>0</v>
      </c>
      <c r="AB261" s="26">
        <v>0</v>
      </c>
      <c r="AC261" s="26">
        <v>0</v>
      </c>
      <c r="AD261" s="26">
        <v>0</v>
      </c>
      <c r="AE261" s="26"/>
    </row>
    <row r="262" spans="1:31" x14ac:dyDescent="0.25">
      <c r="A262" s="144"/>
      <c r="B262" s="133"/>
      <c r="C262" s="54">
        <v>40</v>
      </c>
      <c r="D262" s="51">
        <v>10</v>
      </c>
      <c r="E262" s="26">
        <v>0</v>
      </c>
      <c r="F262" s="26">
        <v>0</v>
      </c>
      <c r="G262" s="26">
        <v>2</v>
      </c>
      <c r="H262" s="26">
        <v>0</v>
      </c>
      <c r="I262" s="26">
        <v>0</v>
      </c>
      <c r="J262" s="26">
        <v>0</v>
      </c>
      <c r="K262" s="26">
        <v>0</v>
      </c>
      <c r="L262" s="26">
        <v>0</v>
      </c>
      <c r="M262" s="26">
        <v>0</v>
      </c>
      <c r="N262" s="26">
        <v>0</v>
      </c>
      <c r="O262" s="26">
        <v>0</v>
      </c>
      <c r="P262" s="26">
        <v>0</v>
      </c>
      <c r="Q262" s="26">
        <v>0</v>
      </c>
      <c r="R262" s="26">
        <v>0</v>
      </c>
      <c r="S262" s="26">
        <v>1</v>
      </c>
      <c r="T262" s="26">
        <v>2</v>
      </c>
      <c r="U262" s="26">
        <v>1</v>
      </c>
      <c r="V262" s="26">
        <v>0</v>
      </c>
      <c r="W262" s="26">
        <v>0</v>
      </c>
      <c r="X262" s="26">
        <v>1</v>
      </c>
      <c r="Y262" s="26">
        <v>0</v>
      </c>
      <c r="Z262" s="26">
        <v>0</v>
      </c>
      <c r="AA262" s="26">
        <v>0</v>
      </c>
      <c r="AB262" s="26">
        <v>1</v>
      </c>
      <c r="AC262" s="26">
        <v>0</v>
      </c>
      <c r="AD262" s="26">
        <v>2</v>
      </c>
      <c r="AE262" s="26"/>
    </row>
    <row r="263" spans="1:31" x14ac:dyDescent="0.25">
      <c r="A263" s="144"/>
      <c r="B263" s="133"/>
      <c r="C263" s="55">
        <v>40.5</v>
      </c>
      <c r="D263" s="51">
        <v>3</v>
      </c>
      <c r="E263" s="26">
        <v>0</v>
      </c>
      <c r="F263" s="26">
        <v>0</v>
      </c>
      <c r="G263" s="26">
        <v>1</v>
      </c>
      <c r="H263" s="26">
        <v>0</v>
      </c>
      <c r="I263" s="26">
        <v>0</v>
      </c>
      <c r="J263" s="26">
        <v>0</v>
      </c>
      <c r="K263" s="26">
        <v>0</v>
      </c>
      <c r="L263" s="26">
        <v>1</v>
      </c>
      <c r="M263" s="26">
        <v>0</v>
      </c>
      <c r="N263" s="26">
        <v>0</v>
      </c>
      <c r="O263" s="26">
        <v>0</v>
      </c>
      <c r="P263" s="26">
        <v>0</v>
      </c>
      <c r="Q263" s="26">
        <v>0</v>
      </c>
      <c r="R263" s="26">
        <v>0</v>
      </c>
      <c r="S263" s="26">
        <v>1</v>
      </c>
      <c r="T263" s="26">
        <v>0</v>
      </c>
      <c r="U263" s="26">
        <v>0</v>
      </c>
      <c r="V263" s="26">
        <v>0</v>
      </c>
      <c r="W263" s="26">
        <v>0</v>
      </c>
      <c r="X263" s="26">
        <v>0</v>
      </c>
      <c r="Y263" s="26">
        <v>0</v>
      </c>
      <c r="Z263" s="26">
        <v>0</v>
      </c>
      <c r="AA263" s="26">
        <v>0</v>
      </c>
      <c r="AB263" s="26">
        <v>0</v>
      </c>
      <c r="AC263" s="26">
        <v>0</v>
      </c>
      <c r="AD263" s="26">
        <v>0</v>
      </c>
      <c r="AE263" s="26"/>
    </row>
    <row r="264" spans="1:31" x14ac:dyDescent="0.25">
      <c r="A264" s="144"/>
      <c r="B264" s="133"/>
      <c r="C264" s="57">
        <v>40.666666666666664</v>
      </c>
      <c r="D264" s="51">
        <v>2</v>
      </c>
      <c r="E264" s="26">
        <v>0</v>
      </c>
      <c r="F264" s="26">
        <v>0</v>
      </c>
      <c r="G264" s="26">
        <v>0</v>
      </c>
      <c r="H264" s="26">
        <v>0</v>
      </c>
      <c r="I264" s="26">
        <v>0</v>
      </c>
      <c r="J264" s="26">
        <v>0</v>
      </c>
      <c r="K264" s="26">
        <v>0</v>
      </c>
      <c r="L264" s="26">
        <v>0</v>
      </c>
      <c r="M264" s="26">
        <v>0</v>
      </c>
      <c r="N264" s="26">
        <v>0</v>
      </c>
      <c r="O264" s="26">
        <v>0</v>
      </c>
      <c r="P264" s="26">
        <v>0</v>
      </c>
      <c r="Q264" s="26">
        <v>0</v>
      </c>
      <c r="R264" s="26">
        <v>0</v>
      </c>
      <c r="S264" s="26">
        <v>0</v>
      </c>
      <c r="T264" s="26">
        <v>0</v>
      </c>
      <c r="U264" s="26">
        <v>0</v>
      </c>
      <c r="V264" s="26">
        <v>0</v>
      </c>
      <c r="W264" s="26">
        <v>0</v>
      </c>
      <c r="X264" s="26">
        <v>0</v>
      </c>
      <c r="Y264" s="26">
        <v>0</v>
      </c>
      <c r="Z264" s="26">
        <v>0</v>
      </c>
      <c r="AA264" s="26">
        <v>1</v>
      </c>
      <c r="AB264" s="26">
        <v>0</v>
      </c>
      <c r="AC264" s="26">
        <v>1</v>
      </c>
      <c r="AD264" s="26">
        <v>0</v>
      </c>
      <c r="AE264" s="26"/>
    </row>
    <row r="265" spans="1:31" x14ac:dyDescent="0.25">
      <c r="A265" s="144"/>
      <c r="B265" s="133"/>
      <c r="C265" s="54">
        <v>41</v>
      </c>
      <c r="D265" s="51">
        <v>5</v>
      </c>
      <c r="E265" s="26">
        <v>1</v>
      </c>
      <c r="F265" s="26">
        <v>0</v>
      </c>
      <c r="G265" s="26">
        <v>0</v>
      </c>
      <c r="H265" s="26">
        <v>0</v>
      </c>
      <c r="I265" s="26">
        <v>0</v>
      </c>
      <c r="J265" s="26">
        <v>0</v>
      </c>
      <c r="K265" s="26">
        <v>0</v>
      </c>
      <c r="L265" s="26">
        <v>0</v>
      </c>
      <c r="M265" s="26">
        <v>0</v>
      </c>
      <c r="N265" s="26">
        <v>0</v>
      </c>
      <c r="O265" s="26">
        <v>0</v>
      </c>
      <c r="P265" s="26">
        <v>0</v>
      </c>
      <c r="Q265" s="26">
        <v>1</v>
      </c>
      <c r="R265" s="26">
        <v>0</v>
      </c>
      <c r="S265" s="26">
        <v>0</v>
      </c>
      <c r="T265" s="26">
        <v>0</v>
      </c>
      <c r="U265" s="26">
        <v>0</v>
      </c>
      <c r="V265" s="26">
        <v>0</v>
      </c>
      <c r="W265" s="26">
        <v>1</v>
      </c>
      <c r="X265" s="26">
        <v>1</v>
      </c>
      <c r="Y265" s="26">
        <v>0</v>
      </c>
      <c r="Z265" s="26">
        <v>0</v>
      </c>
      <c r="AA265" s="26">
        <v>0</v>
      </c>
      <c r="AB265" s="26">
        <v>0</v>
      </c>
      <c r="AC265" s="26">
        <v>0</v>
      </c>
      <c r="AD265" s="26">
        <v>1</v>
      </c>
      <c r="AE265" s="26"/>
    </row>
    <row r="266" spans="1:31" x14ac:dyDescent="0.25">
      <c r="A266" s="144"/>
      <c r="B266" s="133"/>
      <c r="C266" s="54">
        <v>41.5</v>
      </c>
      <c r="D266" s="51">
        <v>2</v>
      </c>
      <c r="E266" s="26">
        <v>0</v>
      </c>
      <c r="F266" s="26">
        <v>0</v>
      </c>
      <c r="G266" s="26">
        <v>0</v>
      </c>
      <c r="H266" s="26">
        <v>0</v>
      </c>
      <c r="I266" s="26">
        <v>0</v>
      </c>
      <c r="J266" s="26">
        <v>0</v>
      </c>
      <c r="K266" s="26">
        <v>0</v>
      </c>
      <c r="L266" s="26">
        <v>0</v>
      </c>
      <c r="M266" s="26">
        <v>1</v>
      </c>
      <c r="N266" s="26">
        <v>0</v>
      </c>
      <c r="O266" s="26">
        <v>0</v>
      </c>
      <c r="P266" s="26">
        <v>0</v>
      </c>
      <c r="Q266" s="26">
        <v>0</v>
      </c>
      <c r="R266" s="26">
        <v>0</v>
      </c>
      <c r="S266" s="26">
        <v>0</v>
      </c>
      <c r="T266" s="26">
        <v>0</v>
      </c>
      <c r="U266" s="26">
        <v>0</v>
      </c>
      <c r="V266" s="26">
        <v>0</v>
      </c>
      <c r="W266" s="26">
        <v>0</v>
      </c>
      <c r="X266" s="26">
        <v>0</v>
      </c>
      <c r="Y266" s="26">
        <v>0</v>
      </c>
      <c r="Z266" s="26">
        <v>0</v>
      </c>
      <c r="AA266" s="26">
        <v>0</v>
      </c>
      <c r="AB266" s="26">
        <v>0</v>
      </c>
      <c r="AC266" s="26">
        <v>1</v>
      </c>
      <c r="AD266" s="26">
        <v>0</v>
      </c>
      <c r="AE266" s="26"/>
    </row>
    <row r="267" spans="1:31" x14ac:dyDescent="0.25">
      <c r="A267" s="144"/>
      <c r="B267" s="133"/>
      <c r="C267" s="54">
        <v>42</v>
      </c>
      <c r="D267" s="51">
        <v>1</v>
      </c>
      <c r="E267" s="26">
        <v>0</v>
      </c>
      <c r="F267" s="26">
        <v>0</v>
      </c>
      <c r="G267" s="26">
        <v>1</v>
      </c>
      <c r="H267" s="26">
        <v>0</v>
      </c>
      <c r="I267" s="26">
        <v>0</v>
      </c>
      <c r="J267" s="26">
        <v>0</v>
      </c>
      <c r="K267" s="26">
        <v>0</v>
      </c>
      <c r="L267" s="26">
        <v>0</v>
      </c>
      <c r="M267" s="26">
        <v>0</v>
      </c>
      <c r="N267" s="26">
        <v>0</v>
      </c>
      <c r="O267" s="26">
        <v>0</v>
      </c>
      <c r="P267" s="26">
        <v>0</v>
      </c>
      <c r="Q267" s="26">
        <v>0</v>
      </c>
      <c r="R267" s="26">
        <v>0</v>
      </c>
      <c r="S267" s="26">
        <v>0</v>
      </c>
      <c r="T267" s="26">
        <v>0</v>
      </c>
      <c r="U267" s="26">
        <v>0</v>
      </c>
      <c r="V267" s="26">
        <v>0</v>
      </c>
      <c r="W267" s="26">
        <v>0</v>
      </c>
      <c r="X267" s="26">
        <v>0</v>
      </c>
      <c r="Y267" s="26">
        <v>0</v>
      </c>
      <c r="Z267" s="26">
        <v>0</v>
      </c>
      <c r="AA267" s="26">
        <v>0</v>
      </c>
      <c r="AB267" s="26">
        <v>0</v>
      </c>
      <c r="AC267" s="26">
        <v>0</v>
      </c>
      <c r="AD267" s="26">
        <v>0</v>
      </c>
      <c r="AE267" s="26"/>
    </row>
    <row r="268" spans="1:31" x14ac:dyDescent="0.25">
      <c r="A268" s="144"/>
      <c r="B268" s="133"/>
      <c r="C268" s="54">
        <v>43</v>
      </c>
      <c r="D268" s="51">
        <v>1</v>
      </c>
      <c r="E268" s="26">
        <v>0</v>
      </c>
      <c r="F268" s="26">
        <v>0</v>
      </c>
      <c r="G268" s="26">
        <v>0</v>
      </c>
      <c r="H268" s="26">
        <v>0</v>
      </c>
      <c r="I268" s="26">
        <v>0</v>
      </c>
      <c r="J268" s="26">
        <v>0</v>
      </c>
      <c r="K268" s="26">
        <v>0</v>
      </c>
      <c r="L268" s="26">
        <v>0</v>
      </c>
      <c r="M268" s="26">
        <v>0</v>
      </c>
      <c r="N268" s="26">
        <v>0</v>
      </c>
      <c r="O268" s="26">
        <v>0</v>
      </c>
      <c r="P268" s="26">
        <v>0</v>
      </c>
      <c r="Q268" s="26">
        <v>0</v>
      </c>
      <c r="R268" s="26">
        <v>0</v>
      </c>
      <c r="S268" s="26">
        <v>0</v>
      </c>
      <c r="T268" s="26">
        <v>0</v>
      </c>
      <c r="U268" s="26">
        <v>0</v>
      </c>
      <c r="V268" s="26">
        <v>0</v>
      </c>
      <c r="W268" s="26">
        <v>0</v>
      </c>
      <c r="X268" s="26">
        <v>0</v>
      </c>
      <c r="Y268" s="26">
        <v>0</v>
      </c>
      <c r="Z268" s="26">
        <v>1</v>
      </c>
      <c r="AA268" s="26">
        <v>0</v>
      </c>
      <c r="AB268" s="26">
        <v>0</v>
      </c>
      <c r="AC268" s="26">
        <v>0</v>
      </c>
      <c r="AD268" s="26">
        <v>0</v>
      </c>
      <c r="AE268" s="26"/>
    </row>
    <row r="269" spans="1:31" x14ac:dyDescent="0.25">
      <c r="A269" s="144"/>
      <c r="B269" s="133"/>
      <c r="C269" s="54">
        <v>44</v>
      </c>
      <c r="D269" s="51">
        <v>1</v>
      </c>
      <c r="E269" s="26">
        <v>0</v>
      </c>
      <c r="F269" s="26">
        <v>0</v>
      </c>
      <c r="G269" s="26">
        <v>0</v>
      </c>
      <c r="H269" s="26">
        <v>0</v>
      </c>
      <c r="I269" s="26">
        <v>0</v>
      </c>
      <c r="J269" s="26">
        <v>0</v>
      </c>
      <c r="K269" s="26">
        <v>0</v>
      </c>
      <c r="L269" s="26">
        <v>0</v>
      </c>
      <c r="M269" s="26">
        <v>0</v>
      </c>
      <c r="N269" s="26">
        <v>0</v>
      </c>
      <c r="O269" s="26">
        <v>0</v>
      </c>
      <c r="P269" s="26">
        <v>0</v>
      </c>
      <c r="Q269" s="26">
        <v>0</v>
      </c>
      <c r="R269" s="26">
        <v>0</v>
      </c>
      <c r="S269" s="26">
        <v>0</v>
      </c>
      <c r="T269" s="26">
        <v>0</v>
      </c>
      <c r="U269" s="26">
        <v>0</v>
      </c>
      <c r="V269" s="26">
        <v>1</v>
      </c>
      <c r="W269" s="26">
        <v>0</v>
      </c>
      <c r="X269" s="26">
        <v>0</v>
      </c>
      <c r="Y269" s="26">
        <v>0</v>
      </c>
      <c r="Z269" s="26">
        <v>0</v>
      </c>
      <c r="AA269" s="26">
        <v>0</v>
      </c>
      <c r="AB269" s="26">
        <v>0</v>
      </c>
      <c r="AC269" s="26">
        <v>0</v>
      </c>
      <c r="AD269" s="26">
        <v>0</v>
      </c>
      <c r="AE269" s="26"/>
    </row>
    <row r="270" spans="1:31" x14ac:dyDescent="0.25">
      <c r="A270" s="144"/>
      <c r="B270" s="133" t="s">
        <v>76</v>
      </c>
      <c r="C270" s="54">
        <v>38.5</v>
      </c>
      <c r="D270" s="26">
        <v>1</v>
      </c>
      <c r="E270" s="26">
        <v>0</v>
      </c>
      <c r="F270" s="26">
        <v>0</v>
      </c>
      <c r="G270" s="26">
        <v>0</v>
      </c>
      <c r="H270" s="26">
        <v>0</v>
      </c>
      <c r="I270" s="26">
        <v>0</v>
      </c>
      <c r="J270" s="26">
        <v>1</v>
      </c>
      <c r="K270" s="26">
        <v>0</v>
      </c>
      <c r="L270" s="26">
        <v>0</v>
      </c>
      <c r="M270" s="26">
        <v>0</v>
      </c>
      <c r="N270" s="26">
        <v>0</v>
      </c>
      <c r="O270" s="26">
        <v>0</v>
      </c>
      <c r="P270" s="26">
        <v>0</v>
      </c>
      <c r="Q270" s="26">
        <v>0</v>
      </c>
      <c r="R270" s="26">
        <v>0</v>
      </c>
      <c r="S270" s="26">
        <v>0</v>
      </c>
      <c r="T270" s="26">
        <v>0</v>
      </c>
      <c r="U270" s="26">
        <v>0</v>
      </c>
      <c r="V270" s="26">
        <v>0</v>
      </c>
      <c r="W270" s="26">
        <v>0</v>
      </c>
      <c r="X270" s="26">
        <v>0</v>
      </c>
      <c r="Y270" s="26">
        <v>0</v>
      </c>
      <c r="Z270" s="26">
        <v>0</v>
      </c>
      <c r="AA270" s="26">
        <v>0</v>
      </c>
      <c r="AB270" s="26">
        <v>0</v>
      </c>
      <c r="AC270" s="26">
        <v>0</v>
      </c>
      <c r="AD270" s="26">
        <v>0</v>
      </c>
      <c r="AE270" s="26"/>
    </row>
    <row r="271" spans="1:31" x14ac:dyDescent="0.25">
      <c r="A271" s="144"/>
      <c r="B271" s="133"/>
      <c r="C271" s="54">
        <v>40</v>
      </c>
      <c r="D271" s="26">
        <v>1</v>
      </c>
      <c r="E271" s="26">
        <v>0</v>
      </c>
      <c r="F271" s="26">
        <v>1</v>
      </c>
      <c r="G271" s="26">
        <v>0</v>
      </c>
      <c r="H271" s="26">
        <v>0</v>
      </c>
      <c r="I271" s="26">
        <v>0</v>
      </c>
      <c r="J271" s="26">
        <v>0</v>
      </c>
      <c r="K271" s="26">
        <v>0</v>
      </c>
      <c r="L271" s="26">
        <v>0</v>
      </c>
      <c r="M271" s="26">
        <v>0</v>
      </c>
      <c r="N271" s="26">
        <v>0</v>
      </c>
      <c r="O271" s="26">
        <v>0</v>
      </c>
      <c r="P271" s="26">
        <v>0</v>
      </c>
      <c r="Q271" s="26">
        <v>0</v>
      </c>
      <c r="R271" s="26">
        <v>0</v>
      </c>
      <c r="S271" s="26">
        <v>0</v>
      </c>
      <c r="T271" s="26">
        <v>0</v>
      </c>
      <c r="U271" s="26">
        <v>0</v>
      </c>
      <c r="V271" s="26">
        <v>0</v>
      </c>
      <c r="W271" s="26">
        <v>0</v>
      </c>
      <c r="X271" s="26">
        <v>0</v>
      </c>
      <c r="Y271" s="26">
        <v>0</v>
      </c>
      <c r="Z271" s="26">
        <v>0</v>
      </c>
      <c r="AA271" s="26">
        <v>0</v>
      </c>
      <c r="AB271" s="26">
        <v>0</v>
      </c>
      <c r="AC271" s="26">
        <v>0</v>
      </c>
      <c r="AD271" s="26">
        <v>0</v>
      </c>
      <c r="AE271" s="26"/>
    </row>
    <row r="272" spans="1:31" x14ac:dyDescent="0.25">
      <c r="A272" s="144"/>
      <c r="B272" s="133"/>
      <c r="C272" s="54">
        <v>41</v>
      </c>
      <c r="D272" s="26">
        <v>2</v>
      </c>
      <c r="E272" s="26">
        <v>0</v>
      </c>
      <c r="F272" s="26">
        <v>0</v>
      </c>
      <c r="G272" s="26">
        <v>0</v>
      </c>
      <c r="H272" s="26">
        <v>0</v>
      </c>
      <c r="I272" s="26">
        <v>0</v>
      </c>
      <c r="J272" s="26">
        <v>0</v>
      </c>
      <c r="K272" s="26">
        <v>0</v>
      </c>
      <c r="L272" s="26">
        <v>1</v>
      </c>
      <c r="M272" s="26">
        <v>0</v>
      </c>
      <c r="N272" s="26">
        <v>0</v>
      </c>
      <c r="O272" s="26">
        <v>0</v>
      </c>
      <c r="P272" s="26">
        <v>0</v>
      </c>
      <c r="Q272" s="26">
        <v>0</v>
      </c>
      <c r="R272" s="26">
        <v>0</v>
      </c>
      <c r="S272" s="26">
        <v>0</v>
      </c>
      <c r="T272" s="26">
        <v>0</v>
      </c>
      <c r="U272" s="26">
        <v>0</v>
      </c>
      <c r="V272" s="26">
        <v>0</v>
      </c>
      <c r="W272" s="26">
        <v>0</v>
      </c>
      <c r="X272" s="26">
        <v>0</v>
      </c>
      <c r="Y272" s="26">
        <v>0</v>
      </c>
      <c r="Z272" s="26">
        <v>0</v>
      </c>
      <c r="AA272" s="26">
        <v>1</v>
      </c>
      <c r="AB272" s="26">
        <v>0</v>
      </c>
      <c r="AC272" s="26">
        <v>0</v>
      </c>
      <c r="AD272" s="26">
        <v>0</v>
      </c>
      <c r="AE272" s="26"/>
    </row>
    <row r="273" spans="1:31" x14ac:dyDescent="0.25">
      <c r="A273" s="144"/>
      <c r="B273" s="133"/>
      <c r="C273" s="54">
        <v>41.5</v>
      </c>
      <c r="D273" s="26">
        <v>1</v>
      </c>
      <c r="E273" s="26">
        <v>0</v>
      </c>
      <c r="F273" s="26">
        <v>1</v>
      </c>
      <c r="G273" s="26">
        <v>0</v>
      </c>
      <c r="H273" s="26">
        <v>0</v>
      </c>
      <c r="I273" s="26">
        <v>0</v>
      </c>
      <c r="J273" s="26">
        <v>0</v>
      </c>
      <c r="K273" s="26">
        <v>0</v>
      </c>
      <c r="L273" s="26">
        <v>0</v>
      </c>
      <c r="M273" s="26">
        <v>0</v>
      </c>
      <c r="N273" s="26">
        <v>0</v>
      </c>
      <c r="O273" s="26">
        <v>0</v>
      </c>
      <c r="P273" s="26">
        <v>0</v>
      </c>
      <c r="Q273" s="26">
        <v>0</v>
      </c>
      <c r="R273" s="26">
        <v>0</v>
      </c>
      <c r="S273" s="26">
        <v>0</v>
      </c>
      <c r="T273" s="26">
        <v>0</v>
      </c>
      <c r="U273" s="26">
        <v>0</v>
      </c>
      <c r="V273" s="26">
        <v>0</v>
      </c>
      <c r="W273" s="26">
        <v>0</v>
      </c>
      <c r="X273" s="26">
        <v>0</v>
      </c>
      <c r="Y273" s="26">
        <v>0</v>
      </c>
      <c r="Z273" s="26">
        <v>0</v>
      </c>
      <c r="AA273" s="26">
        <v>0</v>
      </c>
      <c r="AB273" s="26">
        <v>0</v>
      </c>
      <c r="AC273" s="26">
        <v>0</v>
      </c>
      <c r="AD273" s="26">
        <v>0</v>
      </c>
      <c r="AE273" s="26"/>
    </row>
    <row r="274" spans="1:31" x14ac:dyDescent="0.25">
      <c r="A274" s="144"/>
      <c r="B274" s="133"/>
      <c r="C274" s="56">
        <v>41.666666666666664</v>
      </c>
      <c r="D274" s="26">
        <v>1</v>
      </c>
      <c r="E274" s="26">
        <v>0</v>
      </c>
      <c r="F274" s="26">
        <v>0</v>
      </c>
      <c r="G274" s="26">
        <v>0</v>
      </c>
      <c r="H274" s="26">
        <v>0</v>
      </c>
      <c r="I274" s="26">
        <v>0</v>
      </c>
      <c r="J274" s="26">
        <v>0</v>
      </c>
      <c r="K274" s="26">
        <v>0</v>
      </c>
      <c r="L274" s="26">
        <v>0</v>
      </c>
      <c r="M274" s="26">
        <v>0</v>
      </c>
      <c r="N274" s="26">
        <v>0</v>
      </c>
      <c r="O274" s="26">
        <v>0</v>
      </c>
      <c r="P274" s="26">
        <v>0</v>
      </c>
      <c r="Q274" s="26">
        <v>0</v>
      </c>
      <c r="R274" s="26">
        <v>0</v>
      </c>
      <c r="S274" s="26">
        <v>0</v>
      </c>
      <c r="T274" s="26">
        <v>0</v>
      </c>
      <c r="U274" s="26">
        <v>0</v>
      </c>
      <c r="V274" s="26">
        <v>0</v>
      </c>
      <c r="W274" s="26">
        <v>0</v>
      </c>
      <c r="X274" s="26">
        <v>0</v>
      </c>
      <c r="Y274" s="26">
        <v>0</v>
      </c>
      <c r="Z274" s="26">
        <v>0</v>
      </c>
      <c r="AA274" s="26">
        <v>1</v>
      </c>
      <c r="AB274" s="26">
        <v>0</v>
      </c>
      <c r="AC274" s="26">
        <v>0</v>
      </c>
      <c r="AD274" s="26">
        <v>0</v>
      </c>
      <c r="AE274" s="26"/>
    </row>
    <row r="275" spans="1:31" x14ac:dyDescent="0.25">
      <c r="A275" s="144"/>
      <c r="B275" s="133"/>
      <c r="C275" s="54">
        <v>42</v>
      </c>
      <c r="D275" s="26">
        <v>6</v>
      </c>
      <c r="E275" s="26">
        <v>1</v>
      </c>
      <c r="F275" s="26">
        <v>0</v>
      </c>
      <c r="G275" s="26">
        <v>0</v>
      </c>
      <c r="H275" s="26">
        <v>0</v>
      </c>
      <c r="I275" s="26">
        <v>0</v>
      </c>
      <c r="J275" s="26">
        <v>0</v>
      </c>
      <c r="K275" s="26">
        <v>1</v>
      </c>
      <c r="L275" s="26">
        <v>0</v>
      </c>
      <c r="M275" s="26">
        <v>0</v>
      </c>
      <c r="N275" s="26">
        <v>0</v>
      </c>
      <c r="O275" s="26">
        <v>0</v>
      </c>
      <c r="P275" s="26">
        <v>0</v>
      </c>
      <c r="Q275" s="26">
        <v>0</v>
      </c>
      <c r="R275" s="26">
        <v>0</v>
      </c>
      <c r="S275" s="26">
        <v>0</v>
      </c>
      <c r="T275" s="26">
        <v>0</v>
      </c>
      <c r="U275" s="26">
        <v>1</v>
      </c>
      <c r="V275" s="26">
        <v>0</v>
      </c>
      <c r="W275" s="26">
        <v>1</v>
      </c>
      <c r="X275" s="26">
        <v>1</v>
      </c>
      <c r="Y275" s="26">
        <v>0</v>
      </c>
      <c r="Z275" s="26">
        <v>1</v>
      </c>
      <c r="AA275" s="26">
        <v>0</v>
      </c>
      <c r="AB275" s="26">
        <v>0</v>
      </c>
      <c r="AC275" s="26">
        <v>0</v>
      </c>
      <c r="AD275" s="26">
        <v>0</v>
      </c>
      <c r="AE275" s="26"/>
    </row>
    <row r="276" spans="1:31" x14ac:dyDescent="0.25">
      <c r="A276" s="144"/>
      <c r="B276" s="133"/>
      <c r="C276" s="54">
        <v>42.5</v>
      </c>
      <c r="D276" s="26">
        <v>3</v>
      </c>
      <c r="E276" s="26">
        <v>0</v>
      </c>
      <c r="F276" s="26">
        <v>0</v>
      </c>
      <c r="G276" s="26">
        <v>0</v>
      </c>
      <c r="H276" s="26">
        <v>0</v>
      </c>
      <c r="I276" s="26">
        <v>0</v>
      </c>
      <c r="J276" s="26">
        <v>0</v>
      </c>
      <c r="K276" s="26">
        <v>0</v>
      </c>
      <c r="L276" s="26">
        <v>0</v>
      </c>
      <c r="M276" s="26">
        <v>0</v>
      </c>
      <c r="N276" s="26">
        <v>0</v>
      </c>
      <c r="O276" s="26">
        <v>0</v>
      </c>
      <c r="P276" s="26">
        <v>0</v>
      </c>
      <c r="Q276" s="26">
        <v>0</v>
      </c>
      <c r="R276" s="26">
        <v>0</v>
      </c>
      <c r="S276" s="26">
        <v>0</v>
      </c>
      <c r="T276" s="26">
        <v>1</v>
      </c>
      <c r="U276" s="26">
        <v>1</v>
      </c>
      <c r="V276" s="26">
        <v>1</v>
      </c>
      <c r="W276" s="26">
        <v>0</v>
      </c>
      <c r="X276" s="26">
        <v>0</v>
      </c>
      <c r="Y276" s="26">
        <v>0</v>
      </c>
      <c r="Z276" s="26">
        <v>0</v>
      </c>
      <c r="AA276" s="26">
        <v>0</v>
      </c>
      <c r="AB276" s="26">
        <v>0</v>
      </c>
      <c r="AC276" s="26">
        <v>0</v>
      </c>
      <c r="AD276" s="26">
        <v>0</v>
      </c>
      <c r="AE276" s="26"/>
    </row>
    <row r="277" spans="1:31" x14ac:dyDescent="0.25">
      <c r="A277" s="144"/>
      <c r="B277" s="133"/>
      <c r="C277" s="54">
        <v>43</v>
      </c>
      <c r="D277" s="26">
        <v>9</v>
      </c>
      <c r="E277" s="26">
        <v>1</v>
      </c>
      <c r="F277" s="26">
        <v>0</v>
      </c>
      <c r="G277" s="26">
        <v>2</v>
      </c>
      <c r="H277" s="26">
        <v>0</v>
      </c>
      <c r="I277" s="26">
        <v>0</v>
      </c>
      <c r="J277" s="26">
        <v>0</v>
      </c>
      <c r="K277" s="26">
        <v>1</v>
      </c>
      <c r="L277" s="26">
        <v>0</v>
      </c>
      <c r="M277" s="26">
        <v>0</v>
      </c>
      <c r="N277" s="26">
        <v>0</v>
      </c>
      <c r="O277" s="26">
        <v>0</v>
      </c>
      <c r="P277" s="26">
        <v>0</v>
      </c>
      <c r="Q277" s="26">
        <v>1</v>
      </c>
      <c r="R277" s="26">
        <v>0</v>
      </c>
      <c r="S277" s="26">
        <v>0</v>
      </c>
      <c r="T277" s="26">
        <v>1</v>
      </c>
      <c r="U277" s="26">
        <v>0</v>
      </c>
      <c r="V277" s="26">
        <v>0</v>
      </c>
      <c r="W277" s="26">
        <v>1</v>
      </c>
      <c r="X277" s="26">
        <v>0</v>
      </c>
      <c r="Y277" s="26">
        <v>0</v>
      </c>
      <c r="Z277" s="26">
        <v>0</v>
      </c>
      <c r="AA277" s="26">
        <v>0</v>
      </c>
      <c r="AB277" s="26">
        <v>1</v>
      </c>
      <c r="AC277" s="26">
        <v>1</v>
      </c>
      <c r="AD277" s="26">
        <v>0</v>
      </c>
      <c r="AE277" s="26"/>
    </row>
    <row r="278" spans="1:31" x14ac:dyDescent="0.25">
      <c r="A278" s="144"/>
      <c r="B278" s="133"/>
      <c r="C278" s="57">
        <v>43.333333333333336</v>
      </c>
      <c r="D278" s="26">
        <v>2</v>
      </c>
      <c r="E278" s="26">
        <v>0</v>
      </c>
      <c r="F278" s="26">
        <v>0</v>
      </c>
      <c r="G278" s="26">
        <v>0</v>
      </c>
      <c r="H278" s="26">
        <v>0</v>
      </c>
      <c r="I278" s="26">
        <v>0</v>
      </c>
      <c r="J278" s="26">
        <v>0</v>
      </c>
      <c r="K278" s="26">
        <v>0</v>
      </c>
      <c r="L278" s="26">
        <v>0</v>
      </c>
      <c r="M278" s="26">
        <v>2</v>
      </c>
      <c r="N278" s="26">
        <v>0</v>
      </c>
      <c r="O278" s="26">
        <v>0</v>
      </c>
      <c r="P278" s="26">
        <v>0</v>
      </c>
      <c r="Q278" s="26">
        <v>0</v>
      </c>
      <c r="R278" s="26">
        <v>0</v>
      </c>
      <c r="S278" s="26">
        <v>0</v>
      </c>
      <c r="T278" s="26">
        <v>0</v>
      </c>
      <c r="U278" s="26">
        <v>0</v>
      </c>
      <c r="V278" s="26">
        <v>0</v>
      </c>
      <c r="W278" s="26">
        <v>0</v>
      </c>
      <c r="X278" s="26">
        <v>0</v>
      </c>
      <c r="Y278" s="26">
        <v>0</v>
      </c>
      <c r="Z278" s="26">
        <v>0</v>
      </c>
      <c r="AA278" s="26">
        <v>0</v>
      </c>
      <c r="AB278" s="26">
        <v>0</v>
      </c>
      <c r="AC278" s="26">
        <v>0</v>
      </c>
      <c r="AD278" s="26">
        <v>0</v>
      </c>
      <c r="AE278" s="26"/>
    </row>
    <row r="279" spans="1:31" x14ac:dyDescent="0.25">
      <c r="A279" s="144"/>
      <c r="B279" s="133"/>
      <c r="C279" s="54">
        <v>44</v>
      </c>
      <c r="D279" s="26">
        <v>6</v>
      </c>
      <c r="E279" s="26">
        <v>0</v>
      </c>
      <c r="F279" s="26">
        <v>1</v>
      </c>
      <c r="G279" s="26">
        <v>0</v>
      </c>
      <c r="H279" s="26">
        <v>0</v>
      </c>
      <c r="I279" s="26">
        <v>0</v>
      </c>
      <c r="J279" s="26">
        <v>0</v>
      </c>
      <c r="K279" s="26">
        <v>0</v>
      </c>
      <c r="L279" s="26">
        <v>0</v>
      </c>
      <c r="M279" s="26">
        <v>0</v>
      </c>
      <c r="N279" s="26">
        <v>0</v>
      </c>
      <c r="O279" s="26">
        <v>0</v>
      </c>
      <c r="P279" s="26">
        <v>0</v>
      </c>
      <c r="Q279" s="26">
        <v>0</v>
      </c>
      <c r="R279" s="26">
        <v>0</v>
      </c>
      <c r="S279" s="26">
        <v>1</v>
      </c>
      <c r="T279" s="26">
        <v>0</v>
      </c>
      <c r="U279" s="26">
        <v>0</v>
      </c>
      <c r="V279" s="26">
        <v>0</v>
      </c>
      <c r="W279" s="26">
        <v>0</v>
      </c>
      <c r="X279" s="26">
        <v>0</v>
      </c>
      <c r="Y279" s="26">
        <v>2</v>
      </c>
      <c r="Z279" s="26">
        <v>0</v>
      </c>
      <c r="AA279" s="26">
        <v>0</v>
      </c>
      <c r="AB279" s="26">
        <v>1</v>
      </c>
      <c r="AC279" s="26">
        <v>0</v>
      </c>
      <c r="AD279" s="26">
        <v>1</v>
      </c>
      <c r="AE279" s="26"/>
    </row>
    <row r="280" spans="1:31" x14ac:dyDescent="0.25">
      <c r="A280" s="144"/>
      <c r="B280" s="133"/>
      <c r="C280" s="54">
        <v>45</v>
      </c>
      <c r="D280" s="26">
        <v>3</v>
      </c>
      <c r="E280" s="26">
        <v>0</v>
      </c>
      <c r="F280" s="26">
        <v>0</v>
      </c>
      <c r="G280" s="26">
        <v>0</v>
      </c>
      <c r="H280" s="26">
        <v>0</v>
      </c>
      <c r="I280" s="26">
        <v>0</v>
      </c>
      <c r="J280" s="26">
        <v>0</v>
      </c>
      <c r="K280" s="26">
        <v>0</v>
      </c>
      <c r="L280" s="26">
        <v>0</v>
      </c>
      <c r="M280" s="26">
        <v>0</v>
      </c>
      <c r="N280" s="26">
        <v>0</v>
      </c>
      <c r="O280" s="26">
        <v>0</v>
      </c>
      <c r="P280" s="26">
        <v>0</v>
      </c>
      <c r="Q280" s="26">
        <v>0</v>
      </c>
      <c r="R280" s="26">
        <v>0</v>
      </c>
      <c r="S280" s="26">
        <v>1</v>
      </c>
      <c r="T280" s="26">
        <v>0</v>
      </c>
      <c r="U280" s="26">
        <v>1</v>
      </c>
      <c r="V280" s="26">
        <v>0</v>
      </c>
      <c r="W280" s="26">
        <v>0</v>
      </c>
      <c r="X280" s="26">
        <v>1</v>
      </c>
      <c r="Y280" s="26">
        <v>0</v>
      </c>
      <c r="Z280" s="26">
        <v>0</v>
      </c>
      <c r="AA280" s="26">
        <v>0</v>
      </c>
      <c r="AB280" s="26">
        <v>0</v>
      </c>
      <c r="AC280" s="26">
        <v>0</v>
      </c>
      <c r="AD280" s="26">
        <v>0</v>
      </c>
      <c r="AE280" s="26"/>
    </row>
    <row r="281" spans="1:31" x14ac:dyDescent="0.25">
      <c r="A281" s="144"/>
      <c r="B281" s="133"/>
      <c r="C281" s="56">
        <v>45.333333333333336</v>
      </c>
      <c r="D281" s="26">
        <v>1</v>
      </c>
      <c r="E281" s="26">
        <v>0</v>
      </c>
      <c r="F281" s="26">
        <v>0</v>
      </c>
      <c r="G281" s="26">
        <v>0</v>
      </c>
      <c r="H281" s="26">
        <v>0</v>
      </c>
      <c r="I281" s="26">
        <v>0</v>
      </c>
      <c r="J281" s="26">
        <v>0</v>
      </c>
      <c r="K281" s="26">
        <v>0</v>
      </c>
      <c r="L281" s="26">
        <v>0</v>
      </c>
      <c r="M281" s="26">
        <v>0</v>
      </c>
      <c r="N281" s="26">
        <v>0</v>
      </c>
      <c r="O281" s="26">
        <v>0</v>
      </c>
      <c r="P281" s="26">
        <v>0</v>
      </c>
      <c r="Q281" s="26">
        <v>0</v>
      </c>
      <c r="R281" s="26">
        <v>0</v>
      </c>
      <c r="S281" s="26">
        <v>0</v>
      </c>
      <c r="T281" s="26">
        <v>0</v>
      </c>
      <c r="U281" s="26">
        <v>0</v>
      </c>
      <c r="V281" s="26">
        <v>0</v>
      </c>
      <c r="W281" s="26">
        <v>0</v>
      </c>
      <c r="X281" s="26">
        <v>0</v>
      </c>
      <c r="Y281" s="26">
        <v>0</v>
      </c>
      <c r="Z281" s="26">
        <v>1</v>
      </c>
      <c r="AA281" s="26">
        <v>0</v>
      </c>
      <c r="AB281" s="26">
        <v>0</v>
      </c>
      <c r="AC281" s="26">
        <v>0</v>
      </c>
      <c r="AD281" s="26">
        <v>0</v>
      </c>
      <c r="AE281" s="26"/>
    </row>
    <row r="282" spans="1:31" x14ac:dyDescent="0.25">
      <c r="A282" s="144"/>
      <c r="B282" s="133"/>
      <c r="C282" s="55">
        <v>45.5</v>
      </c>
      <c r="D282" s="26">
        <v>1</v>
      </c>
      <c r="E282" s="26">
        <v>0</v>
      </c>
      <c r="F282" s="26">
        <v>0</v>
      </c>
      <c r="G282" s="26">
        <v>0</v>
      </c>
      <c r="H282" s="26">
        <v>0</v>
      </c>
      <c r="I282" s="26">
        <v>0</v>
      </c>
      <c r="J282" s="26">
        <v>0</v>
      </c>
      <c r="K282" s="26">
        <v>0</v>
      </c>
      <c r="L282" s="26">
        <v>0</v>
      </c>
      <c r="M282" s="26">
        <v>0</v>
      </c>
      <c r="N282" s="26">
        <v>0</v>
      </c>
      <c r="O282" s="26">
        <v>0</v>
      </c>
      <c r="P282" s="26">
        <v>0</v>
      </c>
      <c r="Q282" s="26">
        <v>0</v>
      </c>
      <c r="R282" s="26">
        <v>0</v>
      </c>
      <c r="S282" s="26">
        <v>0</v>
      </c>
      <c r="T282" s="26">
        <v>0</v>
      </c>
      <c r="U282" s="26">
        <v>0</v>
      </c>
      <c r="V282" s="26">
        <v>0</v>
      </c>
      <c r="W282" s="26">
        <v>0</v>
      </c>
      <c r="X282" s="26">
        <v>0</v>
      </c>
      <c r="Y282" s="26">
        <v>0</v>
      </c>
      <c r="Z282" s="26">
        <v>1</v>
      </c>
      <c r="AA282" s="26">
        <v>0</v>
      </c>
      <c r="AB282" s="26">
        <v>0</v>
      </c>
      <c r="AC282" s="26">
        <v>0</v>
      </c>
      <c r="AD282" s="26">
        <v>0</v>
      </c>
      <c r="AE282" s="26"/>
    </row>
    <row r="283" spans="1:31" x14ac:dyDescent="0.25">
      <c r="A283" s="144"/>
      <c r="B283" s="133"/>
      <c r="C283" s="57">
        <v>45.666666666666664</v>
      </c>
      <c r="D283" s="26">
        <v>1</v>
      </c>
      <c r="E283" s="26">
        <v>0</v>
      </c>
      <c r="F283" s="26">
        <v>0</v>
      </c>
      <c r="G283" s="26">
        <v>0</v>
      </c>
      <c r="H283" s="26">
        <v>0</v>
      </c>
      <c r="I283" s="26">
        <v>0</v>
      </c>
      <c r="J283" s="26">
        <v>0</v>
      </c>
      <c r="K283" s="26">
        <v>0</v>
      </c>
      <c r="L283" s="26">
        <v>0</v>
      </c>
      <c r="M283" s="26">
        <v>0</v>
      </c>
      <c r="N283" s="26">
        <v>0</v>
      </c>
      <c r="O283" s="26">
        <v>0</v>
      </c>
      <c r="P283" s="26">
        <v>0</v>
      </c>
      <c r="Q283" s="26">
        <v>0</v>
      </c>
      <c r="R283" s="26">
        <v>0</v>
      </c>
      <c r="S283" s="26">
        <v>0</v>
      </c>
      <c r="T283" s="26">
        <v>0</v>
      </c>
      <c r="U283" s="26">
        <v>0</v>
      </c>
      <c r="V283" s="26">
        <v>0</v>
      </c>
      <c r="W283" s="26">
        <v>0</v>
      </c>
      <c r="X283" s="26">
        <v>0</v>
      </c>
      <c r="Y283" s="26">
        <v>0</v>
      </c>
      <c r="Z283" s="26">
        <v>0</v>
      </c>
      <c r="AA283" s="26">
        <v>0</v>
      </c>
      <c r="AB283" s="26">
        <v>0</v>
      </c>
      <c r="AC283" s="26">
        <v>1</v>
      </c>
      <c r="AD283" s="26">
        <v>0</v>
      </c>
      <c r="AE283" s="26"/>
    </row>
    <row r="284" spans="1:31" x14ac:dyDescent="0.25">
      <c r="A284" s="144"/>
      <c r="B284" s="133"/>
      <c r="C284" s="55">
        <v>46</v>
      </c>
      <c r="D284" s="26">
        <v>5</v>
      </c>
      <c r="E284" s="26">
        <v>0</v>
      </c>
      <c r="F284" s="26">
        <v>0</v>
      </c>
      <c r="G284" s="26">
        <v>0</v>
      </c>
      <c r="H284" s="26">
        <v>2</v>
      </c>
      <c r="I284" s="26">
        <v>0</v>
      </c>
      <c r="J284" s="26">
        <v>0</v>
      </c>
      <c r="K284" s="26">
        <v>0</v>
      </c>
      <c r="L284" s="26">
        <v>1</v>
      </c>
      <c r="M284" s="26">
        <v>1</v>
      </c>
      <c r="N284" s="26">
        <v>0</v>
      </c>
      <c r="O284" s="26">
        <v>0</v>
      </c>
      <c r="P284" s="26">
        <v>0</v>
      </c>
      <c r="Q284" s="26">
        <v>0</v>
      </c>
      <c r="R284" s="26">
        <v>0</v>
      </c>
      <c r="S284" s="26">
        <v>0</v>
      </c>
      <c r="T284" s="26">
        <v>0</v>
      </c>
      <c r="U284" s="26">
        <v>0</v>
      </c>
      <c r="V284" s="26">
        <v>0</v>
      </c>
      <c r="W284" s="26">
        <v>0</v>
      </c>
      <c r="X284" s="26">
        <v>0</v>
      </c>
      <c r="Y284" s="26">
        <v>0</v>
      </c>
      <c r="Z284" s="26">
        <v>1</v>
      </c>
      <c r="AA284" s="26">
        <v>0</v>
      </c>
      <c r="AB284" s="26">
        <v>0</v>
      </c>
      <c r="AC284" s="26">
        <v>0</v>
      </c>
      <c r="AD284" s="26">
        <v>0</v>
      </c>
      <c r="AE284" s="26"/>
    </row>
    <row r="285" spans="1:31" x14ac:dyDescent="0.25">
      <c r="A285" s="144"/>
      <c r="B285" s="133"/>
      <c r="C285" s="54">
        <v>46.5</v>
      </c>
      <c r="D285" s="26">
        <v>1</v>
      </c>
      <c r="E285" s="26">
        <v>0</v>
      </c>
      <c r="F285" s="26">
        <v>0</v>
      </c>
      <c r="G285" s="26">
        <v>1</v>
      </c>
      <c r="H285" s="26">
        <v>0</v>
      </c>
      <c r="I285" s="26">
        <v>0</v>
      </c>
      <c r="J285" s="26">
        <v>0</v>
      </c>
      <c r="K285" s="26">
        <v>0</v>
      </c>
      <c r="L285" s="26">
        <v>0</v>
      </c>
      <c r="M285" s="26">
        <v>0</v>
      </c>
      <c r="N285" s="26">
        <v>0</v>
      </c>
      <c r="O285" s="26">
        <v>0</v>
      </c>
      <c r="P285" s="26">
        <v>0</v>
      </c>
      <c r="Q285" s="26">
        <v>0</v>
      </c>
      <c r="R285" s="26">
        <v>0</v>
      </c>
      <c r="S285" s="26">
        <v>0</v>
      </c>
      <c r="T285" s="26">
        <v>0</v>
      </c>
      <c r="U285" s="26">
        <v>0</v>
      </c>
      <c r="V285" s="26">
        <v>0</v>
      </c>
      <c r="W285" s="26">
        <v>0</v>
      </c>
      <c r="X285" s="26">
        <v>0</v>
      </c>
      <c r="Y285" s="26">
        <v>0</v>
      </c>
      <c r="Z285" s="26">
        <v>0</v>
      </c>
      <c r="AA285" s="26">
        <v>0</v>
      </c>
      <c r="AB285" s="26">
        <v>0</v>
      </c>
      <c r="AC285" s="26">
        <v>0</v>
      </c>
      <c r="AD285" s="26">
        <v>0</v>
      </c>
      <c r="AE285" s="26"/>
    </row>
    <row r="286" spans="1:31" x14ac:dyDescent="0.25">
      <c r="A286" s="144"/>
      <c r="B286" s="133"/>
      <c r="C286" s="55">
        <v>48</v>
      </c>
      <c r="D286" s="26">
        <v>1</v>
      </c>
      <c r="E286" s="26">
        <v>1</v>
      </c>
      <c r="F286" s="26">
        <v>0</v>
      </c>
      <c r="G286" s="26">
        <v>0</v>
      </c>
      <c r="H286" s="26">
        <v>0</v>
      </c>
      <c r="I286" s="26">
        <v>0</v>
      </c>
      <c r="J286" s="26">
        <v>0</v>
      </c>
      <c r="K286" s="26">
        <v>0</v>
      </c>
      <c r="L286" s="26">
        <v>0</v>
      </c>
      <c r="M286" s="26">
        <v>0</v>
      </c>
      <c r="N286" s="26">
        <v>0</v>
      </c>
      <c r="O286" s="26">
        <v>0</v>
      </c>
      <c r="P286" s="26">
        <v>0</v>
      </c>
      <c r="Q286" s="26">
        <v>0</v>
      </c>
      <c r="R286" s="26">
        <v>0</v>
      </c>
      <c r="S286" s="26">
        <v>0</v>
      </c>
      <c r="T286" s="26">
        <v>0</v>
      </c>
      <c r="U286" s="26">
        <v>0</v>
      </c>
      <c r="V286" s="26">
        <v>0</v>
      </c>
      <c r="W286" s="26">
        <v>0</v>
      </c>
      <c r="X286" s="26">
        <v>0</v>
      </c>
      <c r="Y286" s="26">
        <v>0</v>
      </c>
      <c r="Z286" s="26">
        <v>0</v>
      </c>
      <c r="AA286" s="26">
        <v>0</v>
      </c>
      <c r="AB286" s="26">
        <v>0</v>
      </c>
      <c r="AC286" s="26">
        <v>0</v>
      </c>
      <c r="AD286" s="26">
        <v>0</v>
      </c>
      <c r="AE286" s="26"/>
    </row>
    <row r="287" spans="1:31" x14ac:dyDescent="0.25">
      <c r="A287" s="144"/>
      <c r="B287" s="133"/>
      <c r="C287" s="54">
        <v>49</v>
      </c>
      <c r="D287" s="26">
        <v>1</v>
      </c>
      <c r="E287" s="26">
        <v>0</v>
      </c>
      <c r="F287" s="26">
        <v>0</v>
      </c>
      <c r="G287" s="26">
        <v>0</v>
      </c>
      <c r="H287" s="26">
        <v>0</v>
      </c>
      <c r="I287" s="26">
        <v>0</v>
      </c>
      <c r="J287" s="26">
        <v>0</v>
      </c>
      <c r="K287" s="26">
        <v>1</v>
      </c>
      <c r="L287" s="26">
        <v>0</v>
      </c>
      <c r="M287" s="26">
        <v>0</v>
      </c>
      <c r="N287" s="26">
        <v>0</v>
      </c>
      <c r="O287" s="26">
        <v>0</v>
      </c>
      <c r="P287" s="26">
        <v>0</v>
      </c>
      <c r="Q287" s="26">
        <v>0</v>
      </c>
      <c r="R287" s="26">
        <v>0</v>
      </c>
      <c r="S287" s="26">
        <v>0</v>
      </c>
      <c r="T287" s="26">
        <v>0</v>
      </c>
      <c r="U287" s="26">
        <v>0</v>
      </c>
      <c r="V287" s="26">
        <v>0</v>
      </c>
      <c r="W287" s="26">
        <v>0</v>
      </c>
      <c r="X287" s="26">
        <v>0</v>
      </c>
      <c r="Y287" s="26">
        <v>0</v>
      </c>
      <c r="Z287" s="26">
        <v>0</v>
      </c>
      <c r="AA287" s="26">
        <v>0</v>
      </c>
      <c r="AB287" s="26">
        <v>0</v>
      </c>
      <c r="AC287" s="26">
        <v>0</v>
      </c>
      <c r="AD287" s="26">
        <v>0</v>
      </c>
      <c r="AE287" s="26"/>
    </row>
    <row r="288" spans="1:31" x14ac:dyDescent="0.25">
      <c r="A288" s="144"/>
      <c r="B288" s="133"/>
      <c r="C288" s="54">
        <v>44.5</v>
      </c>
      <c r="D288" s="26">
        <v>1</v>
      </c>
      <c r="E288" s="26">
        <v>0</v>
      </c>
      <c r="F288" s="26">
        <v>0</v>
      </c>
      <c r="G288" s="26">
        <v>0</v>
      </c>
      <c r="H288" s="26">
        <v>0</v>
      </c>
      <c r="I288" s="26">
        <v>0</v>
      </c>
      <c r="J288" s="26">
        <v>0</v>
      </c>
      <c r="K288" s="26">
        <v>0</v>
      </c>
      <c r="L288" s="26">
        <v>0</v>
      </c>
      <c r="M288" s="26">
        <v>0</v>
      </c>
      <c r="N288" s="26">
        <v>0</v>
      </c>
      <c r="O288" s="26">
        <v>1</v>
      </c>
      <c r="P288" s="26">
        <v>0</v>
      </c>
      <c r="Q288" s="26">
        <v>0</v>
      </c>
      <c r="R288" s="26">
        <v>0</v>
      </c>
      <c r="S288" s="26">
        <v>0</v>
      </c>
      <c r="T288" s="26">
        <v>0</v>
      </c>
      <c r="U288" s="26">
        <v>0</v>
      </c>
      <c r="V288" s="26">
        <v>0</v>
      </c>
      <c r="W288" s="26">
        <v>0</v>
      </c>
      <c r="X288" s="26">
        <v>0</v>
      </c>
      <c r="Y288" s="26">
        <v>0</v>
      </c>
      <c r="Z288" s="26">
        <v>0</v>
      </c>
      <c r="AA288" s="26">
        <v>0</v>
      </c>
      <c r="AB288" s="26">
        <v>0</v>
      </c>
      <c r="AC288" s="26">
        <v>0</v>
      </c>
      <c r="AD288" s="26">
        <v>0</v>
      </c>
      <c r="AE288" s="26"/>
    </row>
    <row r="289" spans="1:31" x14ac:dyDescent="0.25">
      <c r="A289" s="144"/>
      <c r="B289" s="147" t="s">
        <v>89</v>
      </c>
      <c r="C289" s="147"/>
      <c r="D289" s="147"/>
      <c r="E289" s="146"/>
      <c r="F289" s="147"/>
      <c r="G289" s="147"/>
      <c r="H289" s="147"/>
      <c r="I289" s="147"/>
      <c r="J289" s="147"/>
      <c r="K289" s="147"/>
      <c r="L289" s="147"/>
      <c r="M289" s="147"/>
      <c r="N289" s="147"/>
      <c r="O289" s="147"/>
      <c r="P289" s="147"/>
      <c r="Q289" s="147"/>
      <c r="R289" s="147"/>
      <c r="S289" s="147"/>
      <c r="T289" s="147"/>
      <c r="U289" s="147"/>
      <c r="V289" s="147"/>
      <c r="W289" s="147"/>
      <c r="X289" s="147"/>
      <c r="Y289" s="147"/>
      <c r="Z289" s="147"/>
      <c r="AA289" s="147"/>
      <c r="AB289" s="147"/>
      <c r="AC289" s="147"/>
      <c r="AD289" s="147"/>
      <c r="AE289" s="147"/>
    </row>
    <row r="290" spans="1:31" x14ac:dyDescent="0.25">
      <c r="A290" s="144"/>
      <c r="B290" s="150" t="s">
        <v>70</v>
      </c>
      <c r="C290" s="50">
        <v>42</v>
      </c>
      <c r="D290" s="26">
        <v>1</v>
      </c>
      <c r="E290" s="26">
        <v>0</v>
      </c>
      <c r="F290" s="26">
        <v>0</v>
      </c>
      <c r="G290" s="26">
        <v>1</v>
      </c>
      <c r="H290" s="26">
        <v>0</v>
      </c>
      <c r="I290" s="26">
        <v>0</v>
      </c>
      <c r="J290" s="26">
        <v>0</v>
      </c>
      <c r="K290" s="26">
        <v>0</v>
      </c>
      <c r="L290" s="26">
        <v>0</v>
      </c>
      <c r="M290" s="26">
        <v>0</v>
      </c>
      <c r="N290" s="26">
        <v>0</v>
      </c>
      <c r="O290" s="26">
        <v>0</v>
      </c>
      <c r="P290" s="26">
        <v>0</v>
      </c>
      <c r="Q290" s="26">
        <v>0</v>
      </c>
      <c r="R290" s="26">
        <v>0</v>
      </c>
      <c r="S290" s="26">
        <v>0</v>
      </c>
      <c r="T290" s="26">
        <v>0</v>
      </c>
      <c r="U290" s="26">
        <v>0</v>
      </c>
      <c r="V290" s="26">
        <v>0</v>
      </c>
      <c r="W290" s="26">
        <v>0</v>
      </c>
      <c r="X290" s="26">
        <v>0</v>
      </c>
      <c r="Y290" s="26">
        <v>0</v>
      </c>
      <c r="Z290" s="26">
        <v>0</v>
      </c>
      <c r="AA290" s="26">
        <v>0</v>
      </c>
      <c r="AB290" s="26">
        <v>0</v>
      </c>
      <c r="AC290" s="26">
        <v>0</v>
      </c>
      <c r="AD290" s="26">
        <v>0</v>
      </c>
      <c r="AE290" s="26"/>
    </row>
    <row r="291" spans="1:31" x14ac:dyDescent="0.25">
      <c r="A291" s="144"/>
      <c r="B291" s="150"/>
      <c r="C291" s="54" t="s">
        <v>71</v>
      </c>
      <c r="D291" s="26">
        <v>7</v>
      </c>
      <c r="E291" s="26">
        <v>0</v>
      </c>
      <c r="F291" s="26">
        <v>0</v>
      </c>
      <c r="G291" s="26">
        <v>0</v>
      </c>
      <c r="H291" s="26">
        <v>0</v>
      </c>
      <c r="I291" s="26">
        <v>0</v>
      </c>
      <c r="J291" s="26">
        <v>0</v>
      </c>
      <c r="K291" s="26">
        <v>0</v>
      </c>
      <c r="L291" s="26">
        <v>2</v>
      </c>
      <c r="M291" s="26">
        <v>0</v>
      </c>
      <c r="N291" s="26">
        <v>0</v>
      </c>
      <c r="O291" s="26">
        <v>0</v>
      </c>
      <c r="P291" s="26">
        <v>0</v>
      </c>
      <c r="Q291" s="26">
        <v>1</v>
      </c>
      <c r="R291" s="26">
        <v>0</v>
      </c>
      <c r="S291" s="26">
        <v>0</v>
      </c>
      <c r="T291" s="26">
        <v>0</v>
      </c>
      <c r="U291" s="26">
        <v>0</v>
      </c>
      <c r="V291" s="26">
        <v>0</v>
      </c>
      <c r="W291" s="26">
        <v>0</v>
      </c>
      <c r="X291" s="26">
        <v>0</v>
      </c>
      <c r="Y291" s="26">
        <v>0</v>
      </c>
      <c r="Z291" s="26">
        <v>0</v>
      </c>
      <c r="AA291" s="26">
        <v>0</v>
      </c>
      <c r="AB291" s="26">
        <v>1</v>
      </c>
      <c r="AC291" s="26">
        <v>0</v>
      </c>
      <c r="AD291" s="26">
        <v>3</v>
      </c>
      <c r="AE291" s="26"/>
    </row>
    <row r="292" spans="1:31" x14ac:dyDescent="0.25">
      <c r="A292" s="144"/>
      <c r="B292" s="150"/>
      <c r="C292" s="54" t="s">
        <v>72</v>
      </c>
      <c r="D292" s="26">
        <v>27</v>
      </c>
      <c r="E292" s="26">
        <v>0</v>
      </c>
      <c r="F292" s="26">
        <v>2</v>
      </c>
      <c r="G292" s="26">
        <v>0</v>
      </c>
      <c r="H292" s="26">
        <v>0</v>
      </c>
      <c r="I292" s="26">
        <v>0</v>
      </c>
      <c r="J292" s="26">
        <v>1</v>
      </c>
      <c r="K292" s="26">
        <v>1</v>
      </c>
      <c r="L292" s="26">
        <v>1</v>
      </c>
      <c r="M292" s="26">
        <v>1</v>
      </c>
      <c r="N292" s="26">
        <v>0</v>
      </c>
      <c r="O292" s="26">
        <v>3</v>
      </c>
      <c r="P292" s="26">
        <v>0</v>
      </c>
      <c r="Q292" s="26">
        <v>2</v>
      </c>
      <c r="R292" s="26">
        <v>0</v>
      </c>
      <c r="S292" s="26">
        <v>0</v>
      </c>
      <c r="T292" s="26">
        <v>2</v>
      </c>
      <c r="U292" s="26">
        <v>2</v>
      </c>
      <c r="V292" s="26">
        <v>2</v>
      </c>
      <c r="W292" s="26">
        <v>0</v>
      </c>
      <c r="X292" s="26">
        <v>2</v>
      </c>
      <c r="Y292" s="26">
        <v>2</v>
      </c>
      <c r="Z292" s="26">
        <v>1</v>
      </c>
      <c r="AA292" s="26">
        <v>0</v>
      </c>
      <c r="AB292" s="26">
        <v>0</v>
      </c>
      <c r="AC292" s="26">
        <v>0</v>
      </c>
      <c r="AD292" s="26">
        <v>5</v>
      </c>
      <c r="AE292" s="26"/>
    </row>
    <row r="293" spans="1:31" x14ac:dyDescent="0.25">
      <c r="A293" s="144"/>
      <c r="B293" s="150"/>
      <c r="C293" s="54" t="s">
        <v>73</v>
      </c>
      <c r="D293" s="26">
        <v>9</v>
      </c>
      <c r="E293" s="26">
        <v>0</v>
      </c>
      <c r="F293" s="26">
        <v>1</v>
      </c>
      <c r="G293" s="26">
        <v>0</v>
      </c>
      <c r="H293" s="26">
        <v>0</v>
      </c>
      <c r="I293" s="26">
        <v>0</v>
      </c>
      <c r="J293" s="26">
        <v>0</v>
      </c>
      <c r="K293" s="26">
        <v>0</v>
      </c>
      <c r="L293" s="26">
        <v>0</v>
      </c>
      <c r="M293" s="26">
        <v>0</v>
      </c>
      <c r="N293" s="26">
        <v>0</v>
      </c>
      <c r="O293" s="26">
        <v>0</v>
      </c>
      <c r="P293" s="26">
        <v>0</v>
      </c>
      <c r="Q293" s="26">
        <v>0</v>
      </c>
      <c r="R293" s="26">
        <v>0</v>
      </c>
      <c r="S293" s="26">
        <v>0</v>
      </c>
      <c r="T293" s="26">
        <v>0</v>
      </c>
      <c r="U293" s="26">
        <v>0</v>
      </c>
      <c r="V293" s="26">
        <v>0</v>
      </c>
      <c r="W293" s="26">
        <v>1</v>
      </c>
      <c r="X293" s="26">
        <v>1</v>
      </c>
      <c r="Y293" s="26">
        <v>1</v>
      </c>
      <c r="Z293" s="26">
        <v>1</v>
      </c>
      <c r="AA293" s="26">
        <v>3</v>
      </c>
      <c r="AB293" s="26">
        <v>1</v>
      </c>
      <c r="AC293" s="26">
        <v>0</v>
      </c>
      <c r="AD293" s="26">
        <v>0</v>
      </c>
      <c r="AE293" s="26"/>
    </row>
    <row r="294" spans="1:31" x14ac:dyDescent="0.25">
      <c r="A294" s="144"/>
      <c r="B294" s="150"/>
      <c r="C294" s="54" t="s">
        <v>79</v>
      </c>
      <c r="D294" s="26">
        <v>7</v>
      </c>
      <c r="E294" s="26">
        <v>1</v>
      </c>
      <c r="F294" s="26">
        <v>0</v>
      </c>
      <c r="G294" s="26">
        <v>2</v>
      </c>
      <c r="H294" s="26">
        <v>0</v>
      </c>
      <c r="I294" s="26">
        <v>0</v>
      </c>
      <c r="J294" s="26">
        <v>0</v>
      </c>
      <c r="K294" s="26">
        <v>0</v>
      </c>
      <c r="L294" s="26">
        <v>0</v>
      </c>
      <c r="M294" s="26">
        <v>0</v>
      </c>
      <c r="N294" s="26">
        <v>0</v>
      </c>
      <c r="O294" s="26">
        <v>0</v>
      </c>
      <c r="P294" s="26">
        <v>0</v>
      </c>
      <c r="Q294" s="26">
        <v>1</v>
      </c>
      <c r="R294" s="26">
        <v>0</v>
      </c>
      <c r="S294" s="26">
        <v>2</v>
      </c>
      <c r="T294" s="26">
        <v>0</v>
      </c>
      <c r="U294" s="26">
        <v>0</v>
      </c>
      <c r="V294" s="26">
        <v>0</v>
      </c>
      <c r="W294" s="26">
        <v>0</v>
      </c>
      <c r="X294" s="26">
        <v>0</v>
      </c>
      <c r="Y294" s="26">
        <v>0</v>
      </c>
      <c r="Z294" s="26">
        <v>0</v>
      </c>
      <c r="AA294" s="26">
        <v>0</v>
      </c>
      <c r="AB294" s="26">
        <v>0</v>
      </c>
      <c r="AC294" s="26">
        <v>0</v>
      </c>
      <c r="AD294" s="26">
        <v>1</v>
      </c>
      <c r="AE294" s="26"/>
    </row>
    <row r="295" spans="1:31" x14ac:dyDescent="0.25">
      <c r="A295" s="144"/>
      <c r="B295" s="150"/>
      <c r="C295" s="54" t="s">
        <v>75</v>
      </c>
      <c r="D295" s="26">
        <v>2</v>
      </c>
      <c r="E295" s="26">
        <v>0</v>
      </c>
      <c r="F295" s="26">
        <v>0</v>
      </c>
      <c r="G295" s="26">
        <v>0</v>
      </c>
      <c r="H295" s="26">
        <v>0</v>
      </c>
      <c r="I295" s="26">
        <v>0</v>
      </c>
      <c r="J295" s="26">
        <v>0</v>
      </c>
      <c r="K295" s="26">
        <v>0</v>
      </c>
      <c r="L295" s="26">
        <v>0</v>
      </c>
      <c r="M295" s="26">
        <v>1</v>
      </c>
      <c r="N295" s="26">
        <v>0</v>
      </c>
      <c r="O295" s="26">
        <v>0</v>
      </c>
      <c r="P295" s="26">
        <v>0</v>
      </c>
      <c r="Q295" s="26">
        <v>0</v>
      </c>
      <c r="R295" s="26">
        <v>0</v>
      </c>
      <c r="S295" s="26">
        <v>0</v>
      </c>
      <c r="T295" s="26">
        <v>1</v>
      </c>
      <c r="U295" s="26">
        <v>0</v>
      </c>
      <c r="V295" s="26">
        <v>0</v>
      </c>
      <c r="W295" s="26">
        <v>0</v>
      </c>
      <c r="X295" s="26">
        <v>0</v>
      </c>
      <c r="Y295" s="26">
        <v>0</v>
      </c>
      <c r="Z295" s="26">
        <v>0</v>
      </c>
      <c r="AA295" s="26">
        <v>0</v>
      </c>
      <c r="AB295" s="26">
        <v>0</v>
      </c>
      <c r="AC295" s="26">
        <v>0</v>
      </c>
      <c r="AD295" s="26">
        <v>0</v>
      </c>
      <c r="AE295" s="26"/>
    </row>
    <row r="296" spans="1:31" x14ac:dyDescent="0.25">
      <c r="A296" s="144"/>
      <c r="B296" s="150" t="s">
        <v>76</v>
      </c>
      <c r="C296" s="54" t="s">
        <v>78</v>
      </c>
      <c r="D296" s="26">
        <v>1</v>
      </c>
      <c r="E296" s="26">
        <v>0</v>
      </c>
      <c r="F296" s="26">
        <v>0</v>
      </c>
      <c r="G296" s="26">
        <v>0</v>
      </c>
      <c r="H296" s="26">
        <v>0</v>
      </c>
      <c r="I296" s="26">
        <v>0</v>
      </c>
      <c r="J296" s="26">
        <v>0</v>
      </c>
      <c r="K296" s="26">
        <v>1</v>
      </c>
      <c r="L296" s="26">
        <v>0</v>
      </c>
      <c r="M296" s="26">
        <v>0</v>
      </c>
      <c r="N296" s="26">
        <v>0</v>
      </c>
      <c r="O296" s="26">
        <v>0</v>
      </c>
      <c r="P296" s="26">
        <v>0</v>
      </c>
      <c r="Q296" s="26">
        <v>0</v>
      </c>
      <c r="R296" s="26">
        <v>0</v>
      </c>
      <c r="S296" s="26">
        <v>0</v>
      </c>
      <c r="T296" s="26">
        <v>0</v>
      </c>
      <c r="U296" s="26">
        <v>0</v>
      </c>
      <c r="V296" s="26">
        <v>0</v>
      </c>
      <c r="W296" s="26">
        <v>0</v>
      </c>
      <c r="X296" s="26">
        <v>0</v>
      </c>
      <c r="Y296" s="26">
        <v>0</v>
      </c>
      <c r="Z296" s="26">
        <v>0</v>
      </c>
      <c r="AA296" s="26">
        <v>0</v>
      </c>
      <c r="AB296" s="26">
        <v>0</v>
      </c>
      <c r="AC296" s="26">
        <v>0</v>
      </c>
      <c r="AD296" s="26">
        <v>0</v>
      </c>
      <c r="AE296" s="26"/>
    </row>
    <row r="297" spans="1:31" x14ac:dyDescent="0.25">
      <c r="A297" s="144"/>
      <c r="B297" s="150"/>
      <c r="C297" s="54" t="s">
        <v>71</v>
      </c>
      <c r="D297" s="26">
        <v>15</v>
      </c>
      <c r="E297" s="26">
        <v>0</v>
      </c>
      <c r="F297" s="26">
        <v>1</v>
      </c>
      <c r="G297" s="26">
        <v>1</v>
      </c>
      <c r="H297" s="26">
        <v>0</v>
      </c>
      <c r="I297" s="26">
        <v>0</v>
      </c>
      <c r="J297" s="26">
        <v>0</v>
      </c>
      <c r="K297" s="26">
        <v>2</v>
      </c>
      <c r="L297" s="26">
        <v>0</v>
      </c>
      <c r="M297" s="26">
        <v>1</v>
      </c>
      <c r="N297" s="26">
        <v>0</v>
      </c>
      <c r="O297" s="26">
        <v>1</v>
      </c>
      <c r="P297" s="26">
        <v>0</v>
      </c>
      <c r="Q297" s="26">
        <v>1</v>
      </c>
      <c r="R297" s="26">
        <v>0</v>
      </c>
      <c r="S297" s="26">
        <v>1</v>
      </c>
      <c r="T297" s="26">
        <v>0</v>
      </c>
      <c r="U297" s="26">
        <v>1</v>
      </c>
      <c r="V297" s="26">
        <v>0</v>
      </c>
      <c r="W297" s="26">
        <v>1</v>
      </c>
      <c r="X297" s="26">
        <v>1</v>
      </c>
      <c r="Y297" s="26">
        <v>0</v>
      </c>
      <c r="Z297" s="26">
        <v>1</v>
      </c>
      <c r="AA297" s="26">
        <v>0</v>
      </c>
      <c r="AB297" s="26">
        <v>1</v>
      </c>
      <c r="AC297" s="26">
        <v>1</v>
      </c>
      <c r="AD297" s="26">
        <v>1</v>
      </c>
      <c r="AE297" s="26"/>
    </row>
    <row r="298" spans="1:31" x14ac:dyDescent="0.25">
      <c r="A298" s="144"/>
      <c r="B298" s="150"/>
      <c r="C298" s="54" t="s">
        <v>72</v>
      </c>
      <c r="D298" s="26">
        <v>7</v>
      </c>
      <c r="E298" s="26">
        <v>0</v>
      </c>
      <c r="F298" s="26">
        <v>2</v>
      </c>
      <c r="G298" s="26">
        <v>0</v>
      </c>
      <c r="H298" s="26">
        <v>0</v>
      </c>
      <c r="I298" s="26">
        <v>0</v>
      </c>
      <c r="J298" s="26">
        <v>1</v>
      </c>
      <c r="K298" s="26">
        <v>0</v>
      </c>
      <c r="L298" s="26">
        <v>0</v>
      </c>
      <c r="M298" s="26">
        <v>0</v>
      </c>
      <c r="N298" s="26">
        <v>0</v>
      </c>
      <c r="O298" s="26">
        <v>0</v>
      </c>
      <c r="P298" s="26">
        <v>0</v>
      </c>
      <c r="Q298" s="26">
        <v>0</v>
      </c>
      <c r="R298" s="26">
        <v>0</v>
      </c>
      <c r="S298" s="26">
        <v>0</v>
      </c>
      <c r="T298" s="26">
        <v>1</v>
      </c>
      <c r="U298" s="26">
        <v>1</v>
      </c>
      <c r="V298" s="26">
        <v>0</v>
      </c>
      <c r="W298" s="26">
        <v>0</v>
      </c>
      <c r="X298" s="26">
        <v>0</v>
      </c>
      <c r="Y298" s="26">
        <v>0</v>
      </c>
      <c r="Z298" s="26">
        <v>0</v>
      </c>
      <c r="AA298" s="26">
        <v>1</v>
      </c>
      <c r="AB298" s="26">
        <v>1</v>
      </c>
      <c r="AC298" s="26">
        <v>0</v>
      </c>
      <c r="AD298" s="26">
        <v>0</v>
      </c>
      <c r="AE298" s="26"/>
    </row>
    <row r="299" spans="1:31" x14ac:dyDescent="0.25">
      <c r="A299" s="144"/>
      <c r="B299" s="150"/>
      <c r="C299" s="54" t="s">
        <v>73</v>
      </c>
      <c r="D299" s="26">
        <v>5</v>
      </c>
      <c r="E299" s="26">
        <v>1</v>
      </c>
      <c r="F299" s="26">
        <v>0</v>
      </c>
      <c r="G299" s="26">
        <v>0</v>
      </c>
      <c r="H299" s="26">
        <v>0</v>
      </c>
      <c r="I299" s="26">
        <v>2</v>
      </c>
      <c r="J299" s="26">
        <v>0</v>
      </c>
      <c r="K299" s="26">
        <v>0</v>
      </c>
      <c r="L299" s="26">
        <v>0</v>
      </c>
      <c r="M299" s="26">
        <v>0</v>
      </c>
      <c r="N299" s="26">
        <v>0</v>
      </c>
      <c r="O299" s="26">
        <v>0</v>
      </c>
      <c r="P299" s="26">
        <v>0</v>
      </c>
      <c r="Q299" s="26">
        <v>0</v>
      </c>
      <c r="R299" s="26">
        <v>0</v>
      </c>
      <c r="S299" s="26">
        <v>0</v>
      </c>
      <c r="T299" s="26">
        <v>0</v>
      </c>
      <c r="U299" s="26">
        <v>0</v>
      </c>
      <c r="V299" s="26">
        <v>0</v>
      </c>
      <c r="W299" s="26">
        <v>0</v>
      </c>
      <c r="X299" s="26">
        <v>0</v>
      </c>
      <c r="Y299" s="26">
        <v>1</v>
      </c>
      <c r="Z299" s="26">
        <v>0</v>
      </c>
      <c r="AA299" s="26">
        <v>1</v>
      </c>
      <c r="AB299" s="26">
        <v>0</v>
      </c>
      <c r="AC299" s="26">
        <v>0</v>
      </c>
      <c r="AD299" s="26">
        <v>0</v>
      </c>
      <c r="AE299" s="26"/>
    </row>
    <row r="300" spans="1:31" x14ac:dyDescent="0.25">
      <c r="A300" s="144"/>
      <c r="B300" s="150"/>
      <c r="C300" s="54" t="s">
        <v>79</v>
      </c>
      <c r="D300" s="26">
        <v>10</v>
      </c>
      <c r="E300" s="26">
        <v>0</v>
      </c>
      <c r="F300" s="26">
        <v>0</v>
      </c>
      <c r="G300" s="26">
        <v>2</v>
      </c>
      <c r="H300" s="26">
        <v>0</v>
      </c>
      <c r="I300" s="26">
        <v>0</v>
      </c>
      <c r="J300" s="26">
        <v>0</v>
      </c>
      <c r="K300" s="26">
        <v>0</v>
      </c>
      <c r="L300" s="26">
        <v>1</v>
      </c>
      <c r="M300" s="26">
        <v>1</v>
      </c>
      <c r="N300" s="26">
        <v>0</v>
      </c>
      <c r="O300" s="26">
        <v>0</v>
      </c>
      <c r="P300" s="26">
        <v>0</v>
      </c>
      <c r="Q300" s="26">
        <v>0</v>
      </c>
      <c r="R300" s="26">
        <v>0</v>
      </c>
      <c r="S300" s="26">
        <v>0</v>
      </c>
      <c r="T300" s="26">
        <v>0</v>
      </c>
      <c r="U300" s="26">
        <v>1</v>
      </c>
      <c r="V300" s="26">
        <v>1</v>
      </c>
      <c r="W300" s="26">
        <v>1</v>
      </c>
      <c r="X300" s="26">
        <v>1</v>
      </c>
      <c r="Y300" s="26">
        <v>0</v>
      </c>
      <c r="Z300" s="26">
        <v>2</v>
      </c>
      <c r="AA300" s="26">
        <v>0</v>
      </c>
      <c r="AB300" s="26">
        <v>0</v>
      </c>
      <c r="AC300" s="26">
        <v>0</v>
      </c>
      <c r="AD300" s="26">
        <v>0</v>
      </c>
      <c r="AE300" s="26"/>
    </row>
    <row r="301" spans="1:31" x14ac:dyDescent="0.25">
      <c r="A301" s="144"/>
      <c r="B301" s="150"/>
      <c r="C301" s="54" t="s">
        <v>75</v>
      </c>
      <c r="D301" s="26">
        <v>2</v>
      </c>
      <c r="E301" s="26">
        <v>0</v>
      </c>
      <c r="F301" s="26">
        <v>0</v>
      </c>
      <c r="G301" s="26">
        <v>0</v>
      </c>
      <c r="H301" s="26">
        <v>1</v>
      </c>
      <c r="I301" s="26">
        <v>0</v>
      </c>
      <c r="J301" s="26">
        <v>0</v>
      </c>
      <c r="K301" s="26">
        <v>0</v>
      </c>
      <c r="L301" s="26">
        <v>0</v>
      </c>
      <c r="M301" s="26">
        <v>1</v>
      </c>
      <c r="N301" s="26">
        <v>0</v>
      </c>
      <c r="O301" s="26">
        <v>0</v>
      </c>
      <c r="P301" s="26">
        <v>0</v>
      </c>
      <c r="Q301" s="26">
        <v>0</v>
      </c>
      <c r="R301" s="26">
        <v>0</v>
      </c>
      <c r="S301" s="26">
        <v>0</v>
      </c>
      <c r="T301" s="26">
        <v>0</v>
      </c>
      <c r="U301" s="26">
        <v>0</v>
      </c>
      <c r="V301" s="26">
        <v>0</v>
      </c>
      <c r="W301" s="26">
        <v>0</v>
      </c>
      <c r="X301" s="26">
        <v>0</v>
      </c>
      <c r="Y301" s="26">
        <v>0</v>
      </c>
      <c r="Z301" s="26">
        <v>0</v>
      </c>
      <c r="AA301" s="26">
        <v>0</v>
      </c>
      <c r="AB301" s="26">
        <v>0</v>
      </c>
      <c r="AC301" s="26">
        <v>0</v>
      </c>
      <c r="AD301" s="26">
        <v>0</v>
      </c>
      <c r="AE301" s="26"/>
    </row>
    <row r="302" spans="1:31" x14ac:dyDescent="0.25">
      <c r="A302" s="144"/>
      <c r="B302" s="150"/>
      <c r="C302" s="55" t="s">
        <v>80</v>
      </c>
      <c r="D302" s="26">
        <v>1</v>
      </c>
      <c r="E302" s="26">
        <v>0</v>
      </c>
      <c r="F302" s="26">
        <v>0</v>
      </c>
      <c r="G302" s="26">
        <v>0</v>
      </c>
      <c r="H302" s="26">
        <v>1</v>
      </c>
      <c r="I302" s="26">
        <v>0</v>
      </c>
      <c r="J302" s="26">
        <v>0</v>
      </c>
      <c r="K302" s="26">
        <v>0</v>
      </c>
      <c r="L302" s="26">
        <v>0</v>
      </c>
      <c r="M302" s="26">
        <v>0</v>
      </c>
      <c r="N302" s="26">
        <v>0</v>
      </c>
      <c r="O302" s="26">
        <v>0</v>
      </c>
      <c r="P302" s="26">
        <v>0</v>
      </c>
      <c r="Q302" s="26">
        <v>0</v>
      </c>
      <c r="R302" s="26">
        <v>0</v>
      </c>
      <c r="S302" s="26">
        <v>0</v>
      </c>
      <c r="T302" s="26">
        <v>0</v>
      </c>
      <c r="U302" s="26">
        <v>0</v>
      </c>
      <c r="V302" s="26">
        <v>0</v>
      </c>
      <c r="W302" s="26">
        <v>0</v>
      </c>
      <c r="X302" s="26">
        <v>0</v>
      </c>
      <c r="Y302" s="26">
        <v>0</v>
      </c>
      <c r="Z302" s="26">
        <v>0</v>
      </c>
      <c r="AA302" s="26">
        <v>0</v>
      </c>
      <c r="AB302" s="26">
        <v>0</v>
      </c>
      <c r="AC302" s="26">
        <v>0</v>
      </c>
      <c r="AD302" s="26">
        <v>0</v>
      </c>
      <c r="AE302" s="26"/>
    </row>
    <row r="303" spans="1:31" x14ac:dyDescent="0.25">
      <c r="A303" s="144"/>
      <c r="B303" s="147" t="s">
        <v>90</v>
      </c>
      <c r="C303" s="147"/>
      <c r="D303" s="147"/>
      <c r="E303" s="146"/>
      <c r="F303" s="147"/>
      <c r="G303" s="147"/>
      <c r="H303" s="147"/>
      <c r="I303" s="147"/>
      <c r="J303" s="147"/>
      <c r="K303" s="147"/>
      <c r="L303" s="147"/>
      <c r="M303" s="147"/>
      <c r="N303" s="147"/>
      <c r="O303" s="147"/>
      <c r="P303" s="147"/>
      <c r="Q303" s="147"/>
      <c r="R303" s="147"/>
      <c r="S303" s="147"/>
      <c r="T303" s="147"/>
      <c r="U303" s="147"/>
      <c r="V303" s="147"/>
      <c r="W303" s="147"/>
      <c r="X303" s="147"/>
      <c r="Y303" s="147"/>
      <c r="Z303" s="147"/>
      <c r="AA303" s="147"/>
      <c r="AB303" s="147"/>
      <c r="AC303" s="147"/>
      <c r="AD303" s="147"/>
      <c r="AE303" s="147"/>
    </row>
    <row r="304" spans="1:31" x14ac:dyDescent="0.25">
      <c r="A304" s="144"/>
      <c r="B304" s="150" t="s">
        <v>70</v>
      </c>
      <c r="C304" s="54">
        <v>8</v>
      </c>
      <c r="D304" s="51">
        <v>2</v>
      </c>
      <c r="E304" s="26">
        <v>0</v>
      </c>
      <c r="F304" s="26">
        <v>0</v>
      </c>
      <c r="G304" s="26">
        <v>0</v>
      </c>
      <c r="H304" s="26">
        <v>1</v>
      </c>
      <c r="I304" s="26">
        <v>0</v>
      </c>
      <c r="J304" s="26">
        <v>0</v>
      </c>
      <c r="K304" s="26">
        <v>0</v>
      </c>
      <c r="L304" s="26">
        <v>0</v>
      </c>
      <c r="M304" s="26">
        <v>0</v>
      </c>
      <c r="N304" s="26">
        <v>0</v>
      </c>
      <c r="O304" s="26">
        <v>0</v>
      </c>
      <c r="P304" s="26">
        <v>0</v>
      </c>
      <c r="Q304" s="26">
        <v>0</v>
      </c>
      <c r="R304" s="26">
        <v>0</v>
      </c>
      <c r="S304" s="26">
        <v>0</v>
      </c>
      <c r="T304" s="26">
        <v>0</v>
      </c>
      <c r="U304" s="26">
        <v>0</v>
      </c>
      <c r="V304" s="26">
        <v>1</v>
      </c>
      <c r="W304" s="26">
        <v>0</v>
      </c>
      <c r="X304" s="26">
        <v>0</v>
      </c>
      <c r="Y304" s="26">
        <v>0</v>
      </c>
      <c r="Z304" s="26">
        <v>0</v>
      </c>
      <c r="AA304" s="26">
        <v>0</v>
      </c>
      <c r="AB304" s="26">
        <v>0</v>
      </c>
      <c r="AC304" s="26">
        <v>0</v>
      </c>
      <c r="AD304" s="26">
        <v>0</v>
      </c>
      <c r="AE304" s="26"/>
    </row>
    <row r="305" spans="1:31" x14ac:dyDescent="0.25">
      <c r="A305" s="144"/>
      <c r="B305" s="150"/>
      <c r="C305" s="58" t="s">
        <v>71</v>
      </c>
      <c r="D305" s="51">
        <v>5</v>
      </c>
      <c r="E305" s="26">
        <v>0</v>
      </c>
      <c r="F305" s="26">
        <v>0</v>
      </c>
      <c r="G305" s="26">
        <v>3</v>
      </c>
      <c r="H305" s="26">
        <v>0</v>
      </c>
      <c r="I305" s="26">
        <v>0</v>
      </c>
      <c r="J305" s="26">
        <v>0</v>
      </c>
      <c r="K305" s="26">
        <v>0</v>
      </c>
      <c r="L305" s="26">
        <v>0</v>
      </c>
      <c r="M305" s="26">
        <v>0</v>
      </c>
      <c r="N305" s="26">
        <v>0</v>
      </c>
      <c r="O305" s="26">
        <v>0</v>
      </c>
      <c r="P305" s="26">
        <v>0</v>
      </c>
      <c r="Q305" s="26">
        <v>0</v>
      </c>
      <c r="R305" s="26">
        <v>0</v>
      </c>
      <c r="S305" s="26">
        <v>0</v>
      </c>
      <c r="T305" s="26">
        <v>0</v>
      </c>
      <c r="U305" s="26">
        <v>1</v>
      </c>
      <c r="V305" s="26">
        <v>0</v>
      </c>
      <c r="W305" s="26">
        <v>1</v>
      </c>
      <c r="X305" s="26">
        <v>0</v>
      </c>
      <c r="Y305" s="26">
        <v>0</v>
      </c>
      <c r="Z305" s="26">
        <v>0</v>
      </c>
      <c r="AA305" s="26">
        <v>0</v>
      </c>
      <c r="AB305" s="26">
        <v>0</v>
      </c>
      <c r="AC305" s="26">
        <v>0</v>
      </c>
      <c r="AD305" s="26">
        <v>0</v>
      </c>
      <c r="AE305" s="26"/>
    </row>
    <row r="306" spans="1:31" x14ac:dyDescent="0.25">
      <c r="A306" s="144"/>
      <c r="B306" s="150"/>
      <c r="C306" s="58" t="s">
        <v>72</v>
      </c>
      <c r="D306" s="51">
        <v>29</v>
      </c>
      <c r="E306" s="26">
        <v>2</v>
      </c>
      <c r="F306" s="26">
        <v>0</v>
      </c>
      <c r="G306" s="26">
        <v>0</v>
      </c>
      <c r="H306" s="26">
        <v>0</v>
      </c>
      <c r="I306" s="26">
        <v>0</v>
      </c>
      <c r="J306" s="26">
        <v>0</v>
      </c>
      <c r="K306" s="26">
        <v>0</v>
      </c>
      <c r="L306" s="26">
        <v>0</v>
      </c>
      <c r="M306" s="26">
        <v>2</v>
      </c>
      <c r="N306" s="26">
        <v>0</v>
      </c>
      <c r="O306" s="26">
        <v>1</v>
      </c>
      <c r="P306" s="26">
        <v>0</v>
      </c>
      <c r="Q306" s="26">
        <v>4</v>
      </c>
      <c r="R306" s="26">
        <v>0</v>
      </c>
      <c r="S306" s="26">
        <v>2</v>
      </c>
      <c r="T306" s="26">
        <v>2</v>
      </c>
      <c r="U306" s="26">
        <v>0</v>
      </c>
      <c r="V306" s="26">
        <v>0</v>
      </c>
      <c r="W306" s="26">
        <v>0</v>
      </c>
      <c r="X306" s="26">
        <v>2</v>
      </c>
      <c r="Y306" s="26">
        <v>1</v>
      </c>
      <c r="Z306" s="26">
        <v>0</v>
      </c>
      <c r="AA306" s="26">
        <v>0</v>
      </c>
      <c r="AB306" s="26">
        <v>2</v>
      </c>
      <c r="AC306" s="26">
        <v>2</v>
      </c>
      <c r="AD306" s="26">
        <v>9</v>
      </c>
      <c r="AE306" s="26"/>
    </row>
    <row r="307" spans="1:31" x14ac:dyDescent="0.25">
      <c r="A307" s="144"/>
      <c r="B307" s="150"/>
      <c r="C307" s="54" t="s">
        <v>73</v>
      </c>
      <c r="D307" s="51">
        <v>15</v>
      </c>
      <c r="E307" s="26">
        <v>1</v>
      </c>
      <c r="F307" s="26">
        <v>3</v>
      </c>
      <c r="G307" s="26">
        <v>0</v>
      </c>
      <c r="H307" s="26">
        <v>0</v>
      </c>
      <c r="I307" s="26">
        <v>0</v>
      </c>
      <c r="J307" s="26">
        <v>0</v>
      </c>
      <c r="K307" s="26">
        <v>1</v>
      </c>
      <c r="L307" s="26">
        <v>0</v>
      </c>
      <c r="M307" s="26">
        <v>0</v>
      </c>
      <c r="N307" s="26">
        <v>0</v>
      </c>
      <c r="O307" s="26">
        <v>1</v>
      </c>
      <c r="P307" s="26">
        <v>0</v>
      </c>
      <c r="Q307" s="26">
        <v>0</v>
      </c>
      <c r="R307" s="26">
        <v>0</v>
      </c>
      <c r="S307" s="26">
        <v>0</v>
      </c>
      <c r="T307" s="26">
        <v>1</v>
      </c>
      <c r="U307" s="26">
        <v>0</v>
      </c>
      <c r="V307" s="26">
        <v>1</v>
      </c>
      <c r="W307" s="26">
        <v>0</v>
      </c>
      <c r="X307" s="26">
        <v>0</v>
      </c>
      <c r="Y307" s="26">
        <v>2</v>
      </c>
      <c r="Z307" s="26">
        <v>2</v>
      </c>
      <c r="AA307" s="26">
        <v>3</v>
      </c>
      <c r="AB307" s="26">
        <v>0</v>
      </c>
      <c r="AC307" s="26">
        <v>0</v>
      </c>
      <c r="AD307" s="26">
        <v>0</v>
      </c>
      <c r="AE307" s="26"/>
    </row>
    <row r="308" spans="1:31" x14ac:dyDescent="0.25">
      <c r="A308" s="144"/>
      <c r="B308" s="150"/>
      <c r="C308" s="58" t="s">
        <v>79</v>
      </c>
      <c r="D308" s="51">
        <v>0</v>
      </c>
      <c r="E308" s="26">
        <v>0</v>
      </c>
      <c r="F308" s="26">
        <v>0</v>
      </c>
      <c r="G308" s="26">
        <v>0</v>
      </c>
      <c r="H308" s="26">
        <v>0</v>
      </c>
      <c r="I308" s="26">
        <v>0</v>
      </c>
      <c r="J308" s="26">
        <v>0</v>
      </c>
      <c r="K308" s="26">
        <v>0</v>
      </c>
      <c r="L308" s="26">
        <v>0</v>
      </c>
      <c r="M308" s="26">
        <v>0</v>
      </c>
      <c r="N308" s="26">
        <v>0</v>
      </c>
      <c r="O308" s="26">
        <v>0</v>
      </c>
      <c r="P308" s="26">
        <v>0</v>
      </c>
      <c r="Q308" s="26">
        <v>0</v>
      </c>
      <c r="R308" s="26">
        <v>0</v>
      </c>
      <c r="S308" s="26">
        <v>0</v>
      </c>
      <c r="T308" s="26">
        <v>0</v>
      </c>
      <c r="U308" s="26">
        <v>0</v>
      </c>
      <c r="V308" s="26">
        <v>0</v>
      </c>
      <c r="W308" s="26">
        <v>0</v>
      </c>
      <c r="X308" s="26">
        <v>0</v>
      </c>
      <c r="Y308" s="26">
        <v>0</v>
      </c>
      <c r="Z308" s="26">
        <v>0</v>
      </c>
      <c r="AA308" s="26">
        <v>0</v>
      </c>
      <c r="AB308" s="26">
        <v>0</v>
      </c>
      <c r="AC308" s="26">
        <v>0</v>
      </c>
      <c r="AD308" s="26">
        <v>0</v>
      </c>
      <c r="AE308" s="26"/>
    </row>
    <row r="309" spans="1:31" x14ac:dyDescent="0.25">
      <c r="A309" s="144"/>
      <c r="B309" s="150"/>
      <c r="C309" s="58" t="s">
        <v>74</v>
      </c>
      <c r="D309" s="51">
        <v>2</v>
      </c>
      <c r="E309" s="26">
        <v>0</v>
      </c>
      <c r="F309" s="26">
        <v>0</v>
      </c>
      <c r="G309" s="26">
        <v>0</v>
      </c>
      <c r="H309" s="26">
        <v>0</v>
      </c>
      <c r="I309" s="26">
        <v>0</v>
      </c>
      <c r="J309" s="26">
        <v>0</v>
      </c>
      <c r="K309" s="26">
        <v>0</v>
      </c>
      <c r="L309" s="26">
        <v>0</v>
      </c>
      <c r="M309" s="26">
        <v>0</v>
      </c>
      <c r="N309" s="26">
        <v>0</v>
      </c>
      <c r="O309" s="26">
        <v>0</v>
      </c>
      <c r="P309" s="26">
        <v>0</v>
      </c>
      <c r="Q309" s="26">
        <v>0</v>
      </c>
      <c r="R309" s="26">
        <v>0</v>
      </c>
      <c r="S309" s="26">
        <v>1</v>
      </c>
      <c r="T309" s="26">
        <v>0</v>
      </c>
      <c r="U309" s="26">
        <v>0</v>
      </c>
      <c r="V309" s="26">
        <v>0</v>
      </c>
      <c r="W309" s="26">
        <v>0</v>
      </c>
      <c r="X309" s="26">
        <v>1</v>
      </c>
      <c r="Y309" s="26">
        <v>0</v>
      </c>
      <c r="Z309" s="26">
        <v>0</v>
      </c>
      <c r="AA309" s="26">
        <v>0</v>
      </c>
      <c r="AB309" s="26">
        <v>0</v>
      </c>
      <c r="AC309" s="26">
        <v>0</v>
      </c>
      <c r="AD309" s="26">
        <v>0</v>
      </c>
      <c r="AE309" s="26"/>
    </row>
    <row r="310" spans="1:31" x14ac:dyDescent="0.25">
      <c r="A310" s="144"/>
      <c r="B310" s="150" t="s">
        <v>94</v>
      </c>
      <c r="C310" s="58" t="s">
        <v>71</v>
      </c>
      <c r="D310" s="26">
        <v>13</v>
      </c>
      <c r="E310" s="26">
        <v>1</v>
      </c>
      <c r="F310" s="26">
        <v>0</v>
      </c>
      <c r="G310" s="26">
        <v>0</v>
      </c>
      <c r="H310" s="26">
        <v>1</v>
      </c>
      <c r="I310" s="26">
        <v>0</v>
      </c>
      <c r="J310" s="26">
        <v>0</v>
      </c>
      <c r="K310" s="26">
        <v>1</v>
      </c>
      <c r="L310" s="26">
        <v>0</v>
      </c>
      <c r="M310" s="26">
        <v>0</v>
      </c>
      <c r="N310" s="26">
        <v>1</v>
      </c>
      <c r="O310" s="26">
        <v>1</v>
      </c>
      <c r="P310" s="26">
        <v>0</v>
      </c>
      <c r="Q310" s="26">
        <v>0</v>
      </c>
      <c r="R310" s="26">
        <v>0</v>
      </c>
      <c r="S310" s="26">
        <v>1</v>
      </c>
      <c r="T310" s="26">
        <v>0</v>
      </c>
      <c r="U310" s="26">
        <v>0</v>
      </c>
      <c r="V310" s="26">
        <v>0</v>
      </c>
      <c r="W310" s="26">
        <v>2</v>
      </c>
      <c r="X310" s="26">
        <v>1</v>
      </c>
      <c r="Y310" s="26">
        <v>0</v>
      </c>
      <c r="Z310" s="26">
        <v>0</v>
      </c>
      <c r="AA310" s="26">
        <v>0</v>
      </c>
      <c r="AB310" s="26">
        <v>2</v>
      </c>
      <c r="AC310" s="26">
        <v>1</v>
      </c>
      <c r="AD310" s="26">
        <v>1</v>
      </c>
      <c r="AE310" s="26"/>
    </row>
    <row r="311" spans="1:31" x14ac:dyDescent="0.25">
      <c r="A311" s="144"/>
      <c r="B311" s="150"/>
      <c r="C311" s="58" t="s">
        <v>72</v>
      </c>
      <c r="D311" s="26">
        <v>18</v>
      </c>
      <c r="E311" s="26">
        <v>1</v>
      </c>
      <c r="F311" s="26">
        <v>2</v>
      </c>
      <c r="G311" s="26">
        <v>0</v>
      </c>
      <c r="H311" s="26">
        <v>0</v>
      </c>
      <c r="I311" s="26">
        <v>0</v>
      </c>
      <c r="J311" s="26">
        <v>1</v>
      </c>
      <c r="K311" s="26">
        <v>1</v>
      </c>
      <c r="L311" s="26">
        <v>0</v>
      </c>
      <c r="M311" s="26">
        <v>2</v>
      </c>
      <c r="N311" s="26">
        <v>0</v>
      </c>
      <c r="O311" s="26">
        <v>0</v>
      </c>
      <c r="P311" s="26">
        <v>0</v>
      </c>
      <c r="Q311" s="26">
        <v>1</v>
      </c>
      <c r="R311" s="26">
        <v>0</v>
      </c>
      <c r="S311" s="26">
        <v>1</v>
      </c>
      <c r="T311" s="26">
        <v>2</v>
      </c>
      <c r="U311" s="26">
        <v>0</v>
      </c>
      <c r="V311" s="26">
        <v>0</v>
      </c>
      <c r="W311" s="26">
        <v>0</v>
      </c>
      <c r="X311" s="26">
        <v>0</v>
      </c>
      <c r="Y311" s="26">
        <v>1</v>
      </c>
      <c r="Z311" s="26">
        <v>2</v>
      </c>
      <c r="AA311" s="26">
        <v>2</v>
      </c>
      <c r="AB311" s="26">
        <v>0</v>
      </c>
      <c r="AC311" s="26">
        <v>2</v>
      </c>
      <c r="AD311" s="26">
        <v>0</v>
      </c>
      <c r="AE311" s="26"/>
    </row>
    <row r="312" spans="1:31" x14ac:dyDescent="0.25">
      <c r="A312" s="144"/>
      <c r="B312" s="150"/>
      <c r="C312" s="58" t="s">
        <v>79</v>
      </c>
      <c r="D312" s="26">
        <v>5</v>
      </c>
      <c r="E312" s="26">
        <v>1</v>
      </c>
      <c r="F312" s="26">
        <v>1</v>
      </c>
      <c r="G312" s="26">
        <v>1</v>
      </c>
      <c r="H312" s="26">
        <v>0</v>
      </c>
      <c r="I312" s="26">
        <v>0</v>
      </c>
      <c r="J312" s="26">
        <v>0</v>
      </c>
      <c r="K312" s="26">
        <v>0</v>
      </c>
      <c r="L312" s="26">
        <v>0</v>
      </c>
      <c r="M312" s="26">
        <v>0</v>
      </c>
      <c r="N312" s="26">
        <v>0</v>
      </c>
      <c r="O312" s="26">
        <v>0</v>
      </c>
      <c r="P312" s="26">
        <v>0</v>
      </c>
      <c r="Q312" s="26">
        <v>0</v>
      </c>
      <c r="R312" s="26">
        <v>0</v>
      </c>
      <c r="S312" s="26">
        <v>0</v>
      </c>
      <c r="T312" s="26">
        <v>0</v>
      </c>
      <c r="U312" s="26">
        <v>0</v>
      </c>
      <c r="V312" s="26">
        <v>0</v>
      </c>
      <c r="W312" s="26">
        <v>0</v>
      </c>
      <c r="X312" s="26">
        <v>1</v>
      </c>
      <c r="Y312" s="26">
        <v>0</v>
      </c>
      <c r="Z312" s="26">
        <v>1</v>
      </c>
      <c r="AA312" s="26">
        <v>0</v>
      </c>
      <c r="AB312" s="26">
        <v>0</v>
      </c>
      <c r="AC312" s="26">
        <v>0</v>
      </c>
      <c r="AD312" s="26">
        <v>0</v>
      </c>
      <c r="AE312" s="26"/>
    </row>
    <row r="313" spans="1:31" x14ac:dyDescent="0.25">
      <c r="A313" s="144"/>
      <c r="B313" s="150"/>
      <c r="C313" s="58" t="s">
        <v>75</v>
      </c>
      <c r="D313" s="26">
        <v>3</v>
      </c>
      <c r="E313" s="26">
        <v>0</v>
      </c>
      <c r="F313" s="26">
        <v>0</v>
      </c>
      <c r="G313" s="26">
        <v>1</v>
      </c>
      <c r="H313" s="26">
        <v>0</v>
      </c>
      <c r="I313" s="26">
        <v>0</v>
      </c>
      <c r="J313" s="26">
        <v>0</v>
      </c>
      <c r="K313" s="26">
        <v>1</v>
      </c>
      <c r="L313" s="26">
        <v>0</v>
      </c>
      <c r="M313" s="26">
        <v>1</v>
      </c>
      <c r="N313" s="26">
        <v>0</v>
      </c>
      <c r="O313" s="26">
        <v>0</v>
      </c>
      <c r="P313" s="26">
        <v>0</v>
      </c>
      <c r="Q313" s="26">
        <v>0</v>
      </c>
      <c r="R313" s="26">
        <v>0</v>
      </c>
      <c r="S313" s="26">
        <v>0</v>
      </c>
      <c r="T313" s="26">
        <v>0</v>
      </c>
      <c r="U313" s="26">
        <v>0</v>
      </c>
      <c r="V313" s="26">
        <v>0</v>
      </c>
      <c r="W313" s="26">
        <v>0</v>
      </c>
      <c r="X313" s="26">
        <v>0</v>
      </c>
      <c r="Y313" s="26">
        <v>0</v>
      </c>
      <c r="Z313" s="26">
        <v>0</v>
      </c>
      <c r="AA313" s="26">
        <v>0</v>
      </c>
      <c r="AB313" s="26">
        <v>0</v>
      </c>
      <c r="AC313" s="26">
        <v>0</v>
      </c>
      <c r="AD313" s="26">
        <v>0</v>
      </c>
      <c r="AE313" s="26"/>
    </row>
    <row r="314" spans="1:31" x14ac:dyDescent="0.25">
      <c r="A314" s="144"/>
      <c r="B314" s="147" t="s">
        <v>91</v>
      </c>
      <c r="C314" s="147"/>
      <c r="D314" s="147"/>
      <c r="E314" s="146"/>
      <c r="F314" s="147"/>
      <c r="G314" s="147"/>
      <c r="H314" s="147"/>
      <c r="I314" s="147"/>
      <c r="J314" s="147"/>
      <c r="K314" s="147"/>
      <c r="L314" s="147"/>
      <c r="M314" s="147"/>
      <c r="N314" s="147"/>
      <c r="O314" s="147"/>
      <c r="P314" s="147"/>
      <c r="Q314" s="147"/>
      <c r="R314" s="147"/>
      <c r="S314" s="147"/>
      <c r="T314" s="147"/>
      <c r="U314" s="147"/>
      <c r="V314" s="147"/>
      <c r="W314" s="147"/>
      <c r="X314" s="147"/>
      <c r="Y314" s="147"/>
      <c r="Z314" s="147"/>
      <c r="AA314" s="147"/>
      <c r="AB314" s="147"/>
      <c r="AC314" s="147"/>
      <c r="AD314" s="147"/>
      <c r="AE314" s="147"/>
    </row>
    <row r="315" spans="1:31" x14ac:dyDescent="0.25">
      <c r="A315" s="144"/>
      <c r="B315" s="150" t="s">
        <v>70</v>
      </c>
      <c r="C315" s="58" t="s">
        <v>72</v>
      </c>
      <c r="D315" s="26">
        <v>10</v>
      </c>
      <c r="E315" s="26">
        <v>0</v>
      </c>
      <c r="F315" s="26">
        <v>1</v>
      </c>
      <c r="G315" s="26">
        <v>0</v>
      </c>
      <c r="H315" s="26">
        <v>0</v>
      </c>
      <c r="I315" s="26">
        <v>0</v>
      </c>
      <c r="J315" s="26">
        <v>0</v>
      </c>
      <c r="K315" s="26">
        <v>1</v>
      </c>
      <c r="L315" s="26">
        <v>0</v>
      </c>
      <c r="M315" s="26">
        <v>1</v>
      </c>
      <c r="N315" s="26">
        <v>0</v>
      </c>
      <c r="O315" s="26">
        <v>1</v>
      </c>
      <c r="P315" s="26">
        <v>0</v>
      </c>
      <c r="Q315" s="26">
        <v>0</v>
      </c>
      <c r="R315" s="26">
        <v>0</v>
      </c>
      <c r="S315" s="26">
        <v>1</v>
      </c>
      <c r="T315" s="26">
        <v>0</v>
      </c>
      <c r="U315" s="26">
        <v>0</v>
      </c>
      <c r="V315" s="26">
        <v>0</v>
      </c>
      <c r="W315" s="26">
        <v>0</v>
      </c>
      <c r="X315" s="26">
        <v>2</v>
      </c>
      <c r="Y315" s="26">
        <v>0</v>
      </c>
      <c r="Z315" s="26">
        <v>1</v>
      </c>
      <c r="AA315" s="26">
        <v>0</v>
      </c>
      <c r="AB315" s="26">
        <v>1</v>
      </c>
      <c r="AC315" s="26">
        <v>0</v>
      </c>
      <c r="AD315" s="26">
        <v>1</v>
      </c>
      <c r="AE315" s="26"/>
    </row>
    <row r="316" spans="1:31" x14ac:dyDescent="0.25">
      <c r="A316" s="144"/>
      <c r="B316" s="150"/>
      <c r="C316" s="58" t="s">
        <v>73</v>
      </c>
      <c r="D316" s="26">
        <v>3</v>
      </c>
      <c r="E316" s="26">
        <v>0</v>
      </c>
      <c r="F316" s="26">
        <v>2</v>
      </c>
      <c r="G316" s="26">
        <v>0</v>
      </c>
      <c r="H316" s="26">
        <v>0</v>
      </c>
      <c r="I316" s="26">
        <v>0</v>
      </c>
      <c r="J316" s="26">
        <v>0</v>
      </c>
      <c r="K316" s="26">
        <v>0</v>
      </c>
      <c r="L316" s="26">
        <v>0</v>
      </c>
      <c r="M316" s="26">
        <v>0</v>
      </c>
      <c r="N316" s="26">
        <v>0</v>
      </c>
      <c r="O316" s="26">
        <v>0</v>
      </c>
      <c r="P316" s="26">
        <v>0</v>
      </c>
      <c r="Q316" s="26">
        <v>0</v>
      </c>
      <c r="R316" s="26">
        <v>0</v>
      </c>
      <c r="S316" s="26">
        <v>0</v>
      </c>
      <c r="T316" s="26">
        <v>0</v>
      </c>
      <c r="U316" s="26">
        <v>0</v>
      </c>
      <c r="V316" s="26">
        <v>0</v>
      </c>
      <c r="W316" s="26">
        <v>0</v>
      </c>
      <c r="X316" s="26">
        <v>1</v>
      </c>
      <c r="Y316" s="26">
        <v>0</v>
      </c>
      <c r="Z316" s="26">
        <v>0</v>
      </c>
      <c r="AA316" s="26">
        <v>0</v>
      </c>
      <c r="AB316" s="26">
        <v>0</v>
      </c>
      <c r="AC316" s="26">
        <v>0</v>
      </c>
      <c r="AD316" s="26">
        <v>0</v>
      </c>
      <c r="AE316" s="26"/>
    </row>
    <row r="317" spans="1:31" x14ac:dyDescent="0.25">
      <c r="A317" s="144"/>
      <c r="B317" s="150"/>
      <c r="C317" s="58" t="s">
        <v>71</v>
      </c>
      <c r="D317" s="26">
        <v>4</v>
      </c>
      <c r="E317" s="26">
        <v>0</v>
      </c>
      <c r="F317" s="26">
        <v>0</v>
      </c>
      <c r="G317" s="26">
        <v>0</v>
      </c>
      <c r="H317" s="26">
        <v>0</v>
      </c>
      <c r="I317" s="26">
        <v>0</v>
      </c>
      <c r="J317" s="26">
        <v>0</v>
      </c>
      <c r="K317" s="26">
        <v>1</v>
      </c>
      <c r="L317" s="26">
        <v>0</v>
      </c>
      <c r="M317" s="26">
        <v>0</v>
      </c>
      <c r="N317" s="26">
        <v>0</v>
      </c>
      <c r="O317" s="26">
        <v>0</v>
      </c>
      <c r="P317" s="26">
        <v>0</v>
      </c>
      <c r="Q317" s="26">
        <v>0</v>
      </c>
      <c r="R317" s="26">
        <v>0</v>
      </c>
      <c r="S317" s="26">
        <v>0</v>
      </c>
      <c r="T317" s="26">
        <v>0</v>
      </c>
      <c r="U317" s="26">
        <v>0</v>
      </c>
      <c r="V317" s="26">
        <v>0</v>
      </c>
      <c r="W317" s="26">
        <v>1</v>
      </c>
      <c r="X317" s="26">
        <v>0</v>
      </c>
      <c r="Y317" s="26">
        <v>0</v>
      </c>
      <c r="Z317" s="26">
        <v>0</v>
      </c>
      <c r="AA317" s="26">
        <v>0</v>
      </c>
      <c r="AB317" s="26">
        <v>0</v>
      </c>
      <c r="AC317" s="26">
        <v>0</v>
      </c>
      <c r="AD317" s="26">
        <v>2</v>
      </c>
      <c r="AE317" s="26"/>
    </row>
    <row r="318" spans="1:31" x14ac:dyDescent="0.25">
      <c r="A318" s="144"/>
      <c r="B318" s="150"/>
      <c r="C318" s="58" t="s">
        <v>79</v>
      </c>
      <c r="D318" s="26">
        <v>3</v>
      </c>
      <c r="E318" s="26">
        <v>1</v>
      </c>
      <c r="F318" s="26">
        <v>0</v>
      </c>
      <c r="G318" s="26">
        <v>0</v>
      </c>
      <c r="H318" s="26">
        <v>0</v>
      </c>
      <c r="I318" s="26">
        <v>0</v>
      </c>
      <c r="J318" s="26">
        <v>0</v>
      </c>
      <c r="K318" s="26">
        <v>0</v>
      </c>
      <c r="L318" s="26">
        <v>0</v>
      </c>
      <c r="M318" s="26">
        <v>1</v>
      </c>
      <c r="N318" s="26">
        <v>0</v>
      </c>
      <c r="O318" s="26">
        <v>0</v>
      </c>
      <c r="P318" s="26">
        <v>0</v>
      </c>
      <c r="Q318" s="26">
        <v>0</v>
      </c>
      <c r="R318" s="26">
        <v>0</v>
      </c>
      <c r="S318" s="26">
        <v>0</v>
      </c>
      <c r="T318" s="26">
        <v>0</v>
      </c>
      <c r="U318" s="26">
        <v>0</v>
      </c>
      <c r="V318" s="26">
        <v>0</v>
      </c>
      <c r="W318" s="26">
        <v>0</v>
      </c>
      <c r="X318" s="26">
        <v>0</v>
      </c>
      <c r="Y318" s="26">
        <v>0</v>
      </c>
      <c r="Z318" s="26">
        <v>0</v>
      </c>
      <c r="AA318" s="26">
        <v>0</v>
      </c>
      <c r="AB318" s="26">
        <v>0</v>
      </c>
      <c r="AC318" s="26">
        <v>0</v>
      </c>
      <c r="AD318" s="26">
        <v>1</v>
      </c>
      <c r="AE318" s="26"/>
    </row>
    <row r="319" spans="1:31" x14ac:dyDescent="0.25">
      <c r="A319" s="144"/>
      <c r="B319" s="150"/>
      <c r="C319" s="58" t="s">
        <v>75</v>
      </c>
      <c r="D319" s="26">
        <v>0</v>
      </c>
      <c r="E319" s="26">
        <v>0</v>
      </c>
      <c r="F319" s="26">
        <v>0</v>
      </c>
      <c r="G319" s="26">
        <v>0</v>
      </c>
      <c r="H319" s="26">
        <v>0</v>
      </c>
      <c r="I319" s="26">
        <v>0</v>
      </c>
      <c r="J319" s="26">
        <v>0</v>
      </c>
      <c r="K319" s="26">
        <v>0</v>
      </c>
      <c r="L319" s="26">
        <v>0</v>
      </c>
      <c r="M319" s="26">
        <v>0</v>
      </c>
      <c r="N319" s="26">
        <v>0</v>
      </c>
      <c r="O319" s="26">
        <v>0</v>
      </c>
      <c r="P319" s="26">
        <v>0</v>
      </c>
      <c r="Q319" s="26">
        <v>0</v>
      </c>
      <c r="R319" s="26">
        <v>0</v>
      </c>
      <c r="S319" s="26">
        <v>0</v>
      </c>
      <c r="T319" s="26">
        <v>0</v>
      </c>
      <c r="U319" s="26">
        <v>0</v>
      </c>
      <c r="V319" s="26">
        <v>0</v>
      </c>
      <c r="W319" s="26">
        <v>0</v>
      </c>
      <c r="X319" s="26">
        <v>0</v>
      </c>
      <c r="Y319" s="26">
        <v>0</v>
      </c>
      <c r="Z319" s="26">
        <v>0</v>
      </c>
      <c r="AA319" s="26">
        <v>0</v>
      </c>
      <c r="AB319" s="26">
        <v>0</v>
      </c>
      <c r="AC319" s="26">
        <v>0</v>
      </c>
      <c r="AD319" s="26">
        <v>0</v>
      </c>
      <c r="AE319" s="26"/>
    </row>
    <row r="320" spans="1:31" x14ac:dyDescent="0.25">
      <c r="A320" s="144"/>
      <c r="B320" s="150"/>
      <c r="C320" s="58" t="s">
        <v>80</v>
      </c>
      <c r="D320" s="26">
        <v>0</v>
      </c>
      <c r="E320" s="26">
        <v>0</v>
      </c>
      <c r="F320" s="26">
        <v>0</v>
      </c>
      <c r="G320" s="26">
        <v>0</v>
      </c>
      <c r="H320" s="26">
        <v>0</v>
      </c>
      <c r="I320" s="26">
        <v>0</v>
      </c>
      <c r="J320" s="26">
        <v>0</v>
      </c>
      <c r="K320" s="26">
        <v>0</v>
      </c>
      <c r="L320" s="26">
        <v>0</v>
      </c>
      <c r="M320" s="26">
        <v>0</v>
      </c>
      <c r="N320" s="26">
        <v>0</v>
      </c>
      <c r="O320" s="26">
        <v>0</v>
      </c>
      <c r="P320" s="26">
        <v>0</v>
      </c>
      <c r="Q320" s="26">
        <v>0</v>
      </c>
      <c r="R320" s="26">
        <v>0</v>
      </c>
      <c r="S320" s="26">
        <v>0</v>
      </c>
      <c r="T320" s="26">
        <v>0</v>
      </c>
      <c r="U320" s="26">
        <v>0</v>
      </c>
      <c r="V320" s="26">
        <v>0</v>
      </c>
      <c r="W320" s="26">
        <v>0</v>
      </c>
      <c r="X320" s="26">
        <v>0</v>
      </c>
      <c r="Y320" s="26">
        <v>0</v>
      </c>
      <c r="Z320" s="26">
        <v>0</v>
      </c>
      <c r="AA320" s="26">
        <v>0</v>
      </c>
      <c r="AB320" s="26">
        <v>0</v>
      </c>
      <c r="AC320" s="26">
        <v>0</v>
      </c>
      <c r="AD320" s="26">
        <v>0</v>
      </c>
      <c r="AE320" s="26"/>
    </row>
    <row r="321" spans="1:31" x14ac:dyDescent="0.25">
      <c r="A321" s="144"/>
      <c r="B321" s="150" t="s">
        <v>94</v>
      </c>
      <c r="C321" s="58" t="s">
        <v>72</v>
      </c>
      <c r="D321" s="51">
        <v>4</v>
      </c>
      <c r="E321" s="26">
        <v>1</v>
      </c>
      <c r="F321" s="26">
        <v>1</v>
      </c>
      <c r="G321" s="26">
        <v>0</v>
      </c>
      <c r="H321" s="26">
        <v>0</v>
      </c>
      <c r="I321" s="26">
        <v>0</v>
      </c>
      <c r="J321" s="26">
        <v>0</v>
      </c>
      <c r="K321" s="26">
        <v>1</v>
      </c>
      <c r="L321" s="26">
        <v>0</v>
      </c>
      <c r="M321" s="26">
        <v>0</v>
      </c>
      <c r="N321" s="26">
        <v>0</v>
      </c>
      <c r="O321" s="26">
        <v>0</v>
      </c>
      <c r="P321" s="26">
        <v>0</v>
      </c>
      <c r="Q321" s="26">
        <v>0</v>
      </c>
      <c r="R321" s="26">
        <v>0</v>
      </c>
      <c r="S321" s="26">
        <v>0</v>
      </c>
      <c r="T321" s="26">
        <v>0</v>
      </c>
      <c r="U321" s="26">
        <v>0</v>
      </c>
      <c r="V321" s="26">
        <v>0</v>
      </c>
      <c r="W321" s="26">
        <v>0</v>
      </c>
      <c r="X321" s="26">
        <v>0</v>
      </c>
      <c r="Y321" s="26">
        <v>0</v>
      </c>
      <c r="Z321" s="26">
        <v>0</v>
      </c>
      <c r="AA321" s="26">
        <v>0</v>
      </c>
      <c r="AB321" s="26">
        <v>0</v>
      </c>
      <c r="AC321" s="26">
        <v>1</v>
      </c>
      <c r="AD321" s="26">
        <v>0</v>
      </c>
      <c r="AE321" s="26"/>
    </row>
    <row r="322" spans="1:31" x14ac:dyDescent="0.25">
      <c r="A322" s="144"/>
      <c r="B322" s="150"/>
      <c r="C322" s="58" t="s">
        <v>73</v>
      </c>
      <c r="D322" s="51">
        <v>1</v>
      </c>
      <c r="E322" s="26">
        <v>0</v>
      </c>
      <c r="F322" s="26">
        <v>1</v>
      </c>
      <c r="G322" s="26">
        <v>0</v>
      </c>
      <c r="H322" s="26">
        <v>0</v>
      </c>
      <c r="I322" s="26">
        <v>0</v>
      </c>
      <c r="J322" s="26">
        <v>0</v>
      </c>
      <c r="K322" s="26">
        <v>0</v>
      </c>
      <c r="L322" s="26">
        <v>0</v>
      </c>
      <c r="M322" s="26">
        <v>0</v>
      </c>
      <c r="N322" s="26">
        <v>0</v>
      </c>
      <c r="O322" s="26">
        <v>0</v>
      </c>
      <c r="P322" s="26">
        <v>0</v>
      </c>
      <c r="Q322" s="26">
        <v>0</v>
      </c>
      <c r="R322" s="26">
        <v>0</v>
      </c>
      <c r="S322" s="26">
        <v>0</v>
      </c>
      <c r="T322" s="26">
        <v>0</v>
      </c>
      <c r="U322" s="26">
        <v>0</v>
      </c>
      <c r="V322" s="26">
        <v>0</v>
      </c>
      <c r="W322" s="26">
        <v>0</v>
      </c>
      <c r="X322" s="26">
        <v>0</v>
      </c>
      <c r="Y322" s="26">
        <v>0</v>
      </c>
      <c r="Z322" s="26">
        <v>0</v>
      </c>
      <c r="AA322" s="26">
        <v>0</v>
      </c>
      <c r="AB322" s="26">
        <v>0</v>
      </c>
      <c r="AC322" s="26">
        <v>0</v>
      </c>
      <c r="AD322" s="26">
        <v>0</v>
      </c>
      <c r="AE322" s="26"/>
    </row>
    <row r="323" spans="1:31" x14ac:dyDescent="0.25">
      <c r="A323" s="144"/>
      <c r="B323" s="150"/>
      <c r="C323" s="58" t="s">
        <v>71</v>
      </c>
      <c r="D323" s="51">
        <v>9</v>
      </c>
      <c r="E323" s="26">
        <v>0</v>
      </c>
      <c r="F323" s="26">
        <v>1</v>
      </c>
      <c r="G323" s="26">
        <v>1</v>
      </c>
      <c r="H323" s="26">
        <v>0</v>
      </c>
      <c r="I323" s="26">
        <v>0</v>
      </c>
      <c r="J323" s="26">
        <v>0</v>
      </c>
      <c r="K323" s="26">
        <v>2</v>
      </c>
      <c r="L323" s="26">
        <v>0</v>
      </c>
      <c r="M323" s="26">
        <v>0</v>
      </c>
      <c r="N323" s="26">
        <v>0</v>
      </c>
      <c r="O323" s="26">
        <v>0</v>
      </c>
      <c r="P323" s="26">
        <v>0</v>
      </c>
      <c r="Q323" s="26">
        <v>0</v>
      </c>
      <c r="R323" s="26">
        <v>0</v>
      </c>
      <c r="S323" s="26">
        <v>2</v>
      </c>
      <c r="T323" s="26">
        <v>0</v>
      </c>
      <c r="U323" s="26">
        <v>0</v>
      </c>
      <c r="V323" s="26">
        <v>0</v>
      </c>
      <c r="W323" s="26">
        <v>2</v>
      </c>
      <c r="X323" s="26">
        <v>1</v>
      </c>
      <c r="Y323" s="26">
        <v>0</v>
      </c>
      <c r="Z323" s="26">
        <v>0</v>
      </c>
      <c r="AA323" s="26">
        <v>0</v>
      </c>
      <c r="AB323" s="26">
        <v>0</v>
      </c>
      <c r="AC323" s="26">
        <v>0</v>
      </c>
      <c r="AD323" s="26">
        <v>0</v>
      </c>
      <c r="AE323" s="26"/>
    </row>
    <row r="324" spans="1:31" x14ac:dyDescent="0.25">
      <c r="A324" s="144"/>
      <c r="B324" s="150"/>
      <c r="C324" s="58" t="s">
        <v>79</v>
      </c>
      <c r="D324" s="51">
        <v>2</v>
      </c>
      <c r="E324" s="26">
        <v>0</v>
      </c>
      <c r="F324" s="26">
        <v>0</v>
      </c>
      <c r="G324" s="26">
        <v>0</v>
      </c>
      <c r="H324" s="26">
        <v>0</v>
      </c>
      <c r="I324" s="26">
        <v>0</v>
      </c>
      <c r="J324" s="26">
        <v>0</v>
      </c>
      <c r="K324" s="26">
        <v>0</v>
      </c>
      <c r="L324" s="26">
        <v>0</v>
      </c>
      <c r="M324" s="26">
        <v>1</v>
      </c>
      <c r="N324" s="26">
        <v>0</v>
      </c>
      <c r="O324" s="26">
        <v>0</v>
      </c>
      <c r="P324" s="26">
        <v>0</v>
      </c>
      <c r="Q324" s="26">
        <v>0</v>
      </c>
      <c r="R324" s="26">
        <v>0</v>
      </c>
      <c r="S324" s="26">
        <v>0</v>
      </c>
      <c r="T324" s="26">
        <v>0</v>
      </c>
      <c r="U324" s="26">
        <v>0</v>
      </c>
      <c r="V324" s="26">
        <v>0</v>
      </c>
      <c r="W324" s="26">
        <v>0</v>
      </c>
      <c r="X324" s="26">
        <v>1</v>
      </c>
      <c r="Y324" s="26">
        <v>0</v>
      </c>
      <c r="Z324" s="26">
        <v>0</v>
      </c>
      <c r="AA324" s="26">
        <v>0</v>
      </c>
      <c r="AB324" s="26">
        <v>0</v>
      </c>
      <c r="AC324" s="26">
        <v>0</v>
      </c>
      <c r="AD324" s="26">
        <v>0</v>
      </c>
      <c r="AE324" s="26"/>
    </row>
    <row r="325" spans="1:31" x14ac:dyDescent="0.25">
      <c r="A325" s="144"/>
      <c r="B325" s="150"/>
      <c r="C325" s="58" t="s">
        <v>75</v>
      </c>
      <c r="D325" s="51">
        <v>3</v>
      </c>
      <c r="E325" s="26">
        <v>0</v>
      </c>
      <c r="F325" s="26">
        <v>0</v>
      </c>
      <c r="G325" s="26">
        <v>0</v>
      </c>
      <c r="H325" s="26">
        <v>1</v>
      </c>
      <c r="I325" s="26">
        <v>0</v>
      </c>
      <c r="J325" s="26">
        <v>0</v>
      </c>
      <c r="K325" s="26">
        <v>0</v>
      </c>
      <c r="L325" s="26">
        <v>0</v>
      </c>
      <c r="M325" s="26">
        <v>2</v>
      </c>
      <c r="N325" s="26">
        <v>0</v>
      </c>
      <c r="O325" s="26">
        <v>0</v>
      </c>
      <c r="P325" s="26">
        <v>0</v>
      </c>
      <c r="Q325" s="26">
        <v>0</v>
      </c>
      <c r="R325" s="26">
        <v>0</v>
      </c>
      <c r="S325" s="26">
        <v>0</v>
      </c>
      <c r="T325" s="26">
        <v>0</v>
      </c>
      <c r="U325" s="26">
        <v>0</v>
      </c>
      <c r="V325" s="26">
        <v>0</v>
      </c>
      <c r="W325" s="26">
        <v>0</v>
      </c>
      <c r="X325" s="26">
        <v>0</v>
      </c>
      <c r="Y325" s="26">
        <v>0</v>
      </c>
      <c r="Z325" s="26">
        <v>0</v>
      </c>
      <c r="AA325" s="26">
        <v>0</v>
      </c>
      <c r="AB325" s="26">
        <v>0</v>
      </c>
      <c r="AC325" s="26">
        <v>0</v>
      </c>
      <c r="AD325" s="26">
        <v>0</v>
      </c>
      <c r="AE325" s="26"/>
    </row>
    <row r="326" spans="1:31" x14ac:dyDescent="0.25">
      <c r="A326" s="144"/>
      <c r="B326" s="150"/>
      <c r="C326" s="58" t="s">
        <v>80</v>
      </c>
      <c r="D326" s="51">
        <v>2</v>
      </c>
      <c r="E326" s="26">
        <v>0</v>
      </c>
      <c r="F326" s="26">
        <v>0</v>
      </c>
      <c r="G326" s="26">
        <v>0</v>
      </c>
      <c r="H326" s="26">
        <v>1</v>
      </c>
      <c r="I326" s="26">
        <v>0</v>
      </c>
      <c r="J326" s="26">
        <v>0</v>
      </c>
      <c r="K326" s="26">
        <v>1</v>
      </c>
      <c r="L326" s="26">
        <v>0</v>
      </c>
      <c r="M326" s="26">
        <v>0</v>
      </c>
      <c r="N326" s="26">
        <v>0</v>
      </c>
      <c r="O326" s="26">
        <v>0</v>
      </c>
      <c r="P326" s="26">
        <v>0</v>
      </c>
      <c r="Q326" s="26">
        <v>0</v>
      </c>
      <c r="R326" s="26">
        <v>0</v>
      </c>
      <c r="S326" s="26">
        <v>0</v>
      </c>
      <c r="T326" s="26">
        <v>0</v>
      </c>
      <c r="U326" s="26">
        <v>0</v>
      </c>
      <c r="V326" s="26">
        <v>0</v>
      </c>
      <c r="W326" s="26">
        <v>0</v>
      </c>
      <c r="X326" s="26">
        <v>0</v>
      </c>
      <c r="Y326" s="26">
        <v>0</v>
      </c>
      <c r="Z326" s="26">
        <v>0</v>
      </c>
      <c r="AA326" s="26">
        <v>0</v>
      </c>
      <c r="AB326" s="26">
        <v>0</v>
      </c>
      <c r="AC326" s="26">
        <v>0</v>
      </c>
      <c r="AD326" s="26">
        <v>0</v>
      </c>
      <c r="AE326" s="26"/>
    </row>
    <row r="327" spans="1:31" ht="9" customHeight="1" x14ac:dyDescent="0.25">
      <c r="A327" s="143"/>
      <c r="B327" s="143"/>
      <c r="C327" s="143"/>
      <c r="D327" s="143"/>
      <c r="E327" s="138"/>
      <c r="F327" s="138"/>
      <c r="G327" s="138"/>
      <c r="H327" s="138"/>
      <c r="I327" s="138"/>
      <c r="J327" s="138"/>
      <c r="K327" s="138"/>
      <c r="L327" s="138"/>
      <c r="M327" s="138"/>
      <c r="N327" s="138"/>
      <c r="O327" s="138"/>
      <c r="P327" s="138"/>
      <c r="Q327" s="138"/>
      <c r="R327" s="138"/>
      <c r="S327" s="138"/>
      <c r="T327" s="138"/>
      <c r="U327" s="138"/>
      <c r="V327" s="138"/>
      <c r="W327" s="138"/>
      <c r="X327" s="138"/>
      <c r="Y327" s="138"/>
      <c r="Z327" s="138"/>
      <c r="AA327" s="138"/>
      <c r="AB327" s="138"/>
      <c r="AC327" s="138"/>
    </row>
    <row r="328" spans="1:31" x14ac:dyDescent="0.25">
      <c r="A328" s="144">
        <v>11</v>
      </c>
      <c r="B328" s="145" t="s">
        <v>8</v>
      </c>
      <c r="C328" s="145"/>
      <c r="D328" s="145"/>
      <c r="E328" s="146"/>
      <c r="F328" s="145"/>
      <c r="G328" s="145"/>
      <c r="H328" s="145"/>
      <c r="I328" s="145"/>
      <c r="J328" s="145"/>
      <c r="K328" s="145"/>
      <c r="L328" s="145"/>
      <c r="M328" s="145"/>
      <c r="N328" s="145"/>
      <c r="O328" s="145"/>
      <c r="P328" s="145"/>
      <c r="Q328" s="145"/>
      <c r="R328" s="145"/>
      <c r="S328" s="145"/>
      <c r="T328" s="145"/>
      <c r="U328" s="145"/>
      <c r="V328" s="145"/>
      <c r="W328" s="145"/>
      <c r="X328" s="145"/>
      <c r="Y328" s="145"/>
      <c r="Z328" s="145"/>
      <c r="AA328" s="145"/>
      <c r="AB328" s="145"/>
      <c r="AC328" s="145"/>
      <c r="AD328" s="145"/>
      <c r="AE328" s="145"/>
    </row>
    <row r="329" spans="1:31" x14ac:dyDescent="0.25">
      <c r="A329" s="144"/>
      <c r="B329" s="151"/>
      <c r="C329" s="59">
        <v>38</v>
      </c>
      <c r="D329" s="26">
        <v>4</v>
      </c>
      <c r="E329" s="26">
        <v>0</v>
      </c>
      <c r="F329" s="26">
        <v>0</v>
      </c>
      <c r="G329" s="26">
        <v>0</v>
      </c>
      <c r="H329" s="26">
        <v>0</v>
      </c>
      <c r="I329" s="26">
        <v>0</v>
      </c>
      <c r="J329" s="26">
        <v>0</v>
      </c>
      <c r="K329" s="26">
        <v>1</v>
      </c>
      <c r="L329" s="26">
        <v>0</v>
      </c>
      <c r="M329" s="26">
        <v>0</v>
      </c>
      <c r="N329" s="26">
        <v>0</v>
      </c>
      <c r="O329" s="26">
        <v>1</v>
      </c>
      <c r="P329" s="26">
        <v>0</v>
      </c>
      <c r="Q329" s="26">
        <v>1</v>
      </c>
      <c r="R329" s="26">
        <v>0</v>
      </c>
      <c r="S329" s="26">
        <v>0</v>
      </c>
      <c r="T329" s="26">
        <v>0</v>
      </c>
      <c r="U329" s="26">
        <v>1</v>
      </c>
      <c r="V329" s="26">
        <v>0</v>
      </c>
      <c r="W329" s="26">
        <v>0</v>
      </c>
      <c r="X329" s="26">
        <v>0</v>
      </c>
      <c r="Y329" s="26">
        <v>0</v>
      </c>
      <c r="Z329" s="26">
        <v>0</v>
      </c>
      <c r="AA329" s="26">
        <v>0</v>
      </c>
      <c r="AB329" s="26">
        <v>0</v>
      </c>
      <c r="AC329" s="26">
        <v>0</v>
      </c>
      <c r="AD329" s="26">
        <v>0</v>
      </c>
      <c r="AE329" s="26"/>
    </row>
    <row r="330" spans="1:31" x14ac:dyDescent="0.25">
      <c r="A330" s="144"/>
      <c r="B330" s="151"/>
      <c r="C330" s="59">
        <v>39</v>
      </c>
      <c r="D330" s="26">
        <v>9</v>
      </c>
      <c r="E330" s="26">
        <v>1</v>
      </c>
      <c r="F330" s="26">
        <v>2</v>
      </c>
      <c r="G330" s="26">
        <v>0</v>
      </c>
      <c r="H330" s="26">
        <v>1</v>
      </c>
      <c r="I330" s="26">
        <v>0</v>
      </c>
      <c r="J330" s="26">
        <v>0</v>
      </c>
      <c r="K330" s="26">
        <v>0</v>
      </c>
      <c r="L330" s="26">
        <v>0</v>
      </c>
      <c r="M330" s="26">
        <v>1</v>
      </c>
      <c r="N330" s="26">
        <v>0</v>
      </c>
      <c r="O330" s="26">
        <v>0</v>
      </c>
      <c r="P330" s="26">
        <v>0</v>
      </c>
      <c r="Q330" s="26">
        <v>0</v>
      </c>
      <c r="R330" s="26">
        <v>0</v>
      </c>
      <c r="S330" s="26">
        <v>0</v>
      </c>
      <c r="T330" s="26">
        <v>0</v>
      </c>
      <c r="U330" s="26">
        <v>0</v>
      </c>
      <c r="V330" s="26">
        <v>1</v>
      </c>
      <c r="W330" s="26">
        <v>0</v>
      </c>
      <c r="X330" s="26">
        <v>1</v>
      </c>
      <c r="Y330" s="26">
        <v>0</v>
      </c>
      <c r="Z330" s="26">
        <v>0</v>
      </c>
      <c r="AA330" s="26">
        <v>0</v>
      </c>
      <c r="AB330" s="26">
        <v>0</v>
      </c>
      <c r="AC330" s="26">
        <v>0</v>
      </c>
      <c r="AD330" s="26">
        <v>2</v>
      </c>
      <c r="AE330" s="26"/>
    </row>
    <row r="331" spans="1:31" x14ac:dyDescent="0.25">
      <c r="A331" s="144"/>
      <c r="B331" s="151"/>
      <c r="C331" s="59">
        <v>40</v>
      </c>
      <c r="D331" s="26">
        <v>8</v>
      </c>
      <c r="E331" s="26">
        <v>0</v>
      </c>
      <c r="F331" s="26">
        <v>1</v>
      </c>
      <c r="G331" s="26">
        <v>0</v>
      </c>
      <c r="H331" s="26">
        <v>0</v>
      </c>
      <c r="I331" s="26">
        <v>0</v>
      </c>
      <c r="J331" s="26">
        <v>0</v>
      </c>
      <c r="K331" s="26">
        <v>0</v>
      </c>
      <c r="L331" s="26">
        <v>0</v>
      </c>
      <c r="M331" s="26">
        <v>0</v>
      </c>
      <c r="N331" s="26">
        <v>0</v>
      </c>
      <c r="O331" s="26">
        <v>1</v>
      </c>
      <c r="P331" s="26">
        <v>0</v>
      </c>
      <c r="Q331" s="26">
        <v>1</v>
      </c>
      <c r="R331" s="26">
        <v>0</v>
      </c>
      <c r="S331" s="26">
        <v>0</v>
      </c>
      <c r="T331" s="26">
        <v>2</v>
      </c>
      <c r="U331" s="26">
        <v>0</v>
      </c>
      <c r="V331" s="26">
        <v>0</v>
      </c>
      <c r="W331" s="26">
        <v>0</v>
      </c>
      <c r="X331" s="26">
        <v>1</v>
      </c>
      <c r="Y331" s="26">
        <v>0</v>
      </c>
      <c r="Z331" s="26">
        <v>0</v>
      </c>
      <c r="AA331" s="26">
        <v>0</v>
      </c>
      <c r="AB331" s="26">
        <v>0</v>
      </c>
      <c r="AC331" s="26">
        <v>0</v>
      </c>
      <c r="AD331" s="26">
        <v>2</v>
      </c>
      <c r="AE331" s="26"/>
    </row>
    <row r="332" spans="1:31" x14ac:dyDescent="0.25">
      <c r="A332" s="144"/>
      <c r="B332" s="151"/>
      <c r="C332" s="59">
        <v>41</v>
      </c>
      <c r="D332" s="26">
        <v>2</v>
      </c>
      <c r="E332" s="26">
        <v>0</v>
      </c>
      <c r="F332" s="26">
        <v>0</v>
      </c>
      <c r="G332" s="26">
        <v>0</v>
      </c>
      <c r="H332" s="26">
        <v>0</v>
      </c>
      <c r="I332" s="26">
        <v>0</v>
      </c>
      <c r="J332" s="26">
        <v>0</v>
      </c>
      <c r="K332" s="26">
        <v>1</v>
      </c>
      <c r="L332" s="26">
        <v>0</v>
      </c>
      <c r="M332" s="26">
        <v>0</v>
      </c>
      <c r="N332" s="26">
        <v>0</v>
      </c>
      <c r="O332" s="26">
        <v>0</v>
      </c>
      <c r="P332" s="26">
        <v>0</v>
      </c>
      <c r="Q332" s="26">
        <v>0</v>
      </c>
      <c r="R332" s="26">
        <v>0</v>
      </c>
      <c r="S332" s="26">
        <v>0</v>
      </c>
      <c r="T332" s="26">
        <v>0</v>
      </c>
      <c r="U332" s="26">
        <v>0</v>
      </c>
      <c r="V332" s="26">
        <v>0</v>
      </c>
      <c r="W332" s="26">
        <v>0</v>
      </c>
      <c r="X332" s="26">
        <v>1</v>
      </c>
      <c r="Y332" s="26">
        <v>0</v>
      </c>
      <c r="Z332" s="26">
        <v>0</v>
      </c>
      <c r="AA332" s="26">
        <v>0</v>
      </c>
      <c r="AB332" s="26">
        <v>0</v>
      </c>
      <c r="AC332" s="26">
        <v>0</v>
      </c>
      <c r="AD332" s="26">
        <v>0</v>
      </c>
      <c r="AE332" s="26"/>
    </row>
    <row r="333" spans="1:31" x14ac:dyDescent="0.25">
      <c r="A333" s="144"/>
      <c r="B333" s="151"/>
      <c r="C333" s="60">
        <v>41.5</v>
      </c>
      <c r="D333" s="26">
        <v>2</v>
      </c>
      <c r="E333" s="26">
        <v>0</v>
      </c>
      <c r="F333" s="26">
        <v>0</v>
      </c>
      <c r="G333" s="26">
        <v>0</v>
      </c>
      <c r="H333" s="26">
        <v>0</v>
      </c>
      <c r="I333" s="26">
        <v>0</v>
      </c>
      <c r="J333" s="26">
        <v>0</v>
      </c>
      <c r="K333" s="26">
        <v>0</v>
      </c>
      <c r="L333" s="26">
        <v>0</v>
      </c>
      <c r="M333" s="26">
        <v>1</v>
      </c>
      <c r="N333" s="26">
        <v>0</v>
      </c>
      <c r="O333" s="26">
        <v>0</v>
      </c>
      <c r="P333" s="26">
        <v>0</v>
      </c>
      <c r="Q333" s="26">
        <v>0</v>
      </c>
      <c r="R333" s="26">
        <v>0</v>
      </c>
      <c r="S333" s="26">
        <v>0</v>
      </c>
      <c r="T333" s="26">
        <v>0</v>
      </c>
      <c r="U333" s="26">
        <v>0</v>
      </c>
      <c r="V333" s="26">
        <v>0</v>
      </c>
      <c r="W333" s="26">
        <v>0</v>
      </c>
      <c r="X333" s="26">
        <v>0</v>
      </c>
      <c r="Y333" s="26">
        <v>0</v>
      </c>
      <c r="Z333" s="26">
        <v>0</v>
      </c>
      <c r="AA333" s="26">
        <v>0</v>
      </c>
      <c r="AB333" s="26">
        <v>0</v>
      </c>
      <c r="AC333" s="26">
        <v>1</v>
      </c>
      <c r="AD333" s="26">
        <v>0</v>
      </c>
      <c r="AE333" s="26"/>
    </row>
    <row r="334" spans="1:31" x14ac:dyDescent="0.25">
      <c r="A334" s="144"/>
      <c r="B334" s="151"/>
      <c r="C334" s="59">
        <v>42</v>
      </c>
      <c r="D334" s="26">
        <v>3</v>
      </c>
      <c r="E334" s="26">
        <v>0</v>
      </c>
      <c r="F334" s="26">
        <v>0</v>
      </c>
      <c r="G334" s="26">
        <v>0</v>
      </c>
      <c r="H334" s="26">
        <v>0</v>
      </c>
      <c r="I334" s="26">
        <v>0</v>
      </c>
      <c r="J334" s="26">
        <v>0</v>
      </c>
      <c r="K334" s="26">
        <v>2</v>
      </c>
      <c r="L334" s="26">
        <v>0</v>
      </c>
      <c r="M334" s="26">
        <v>0</v>
      </c>
      <c r="N334" s="26">
        <v>0</v>
      </c>
      <c r="O334" s="26">
        <v>0</v>
      </c>
      <c r="P334" s="26">
        <v>0</v>
      </c>
      <c r="Q334" s="26">
        <v>0</v>
      </c>
      <c r="R334" s="26">
        <v>0</v>
      </c>
      <c r="S334" s="26">
        <v>0</v>
      </c>
      <c r="T334" s="26">
        <v>0</v>
      </c>
      <c r="U334" s="26">
        <v>0</v>
      </c>
      <c r="V334" s="26">
        <v>0</v>
      </c>
      <c r="W334" s="26">
        <v>0</v>
      </c>
      <c r="X334" s="26">
        <v>1</v>
      </c>
      <c r="Y334" s="26">
        <v>0</v>
      </c>
      <c r="Z334" s="26">
        <v>0</v>
      </c>
      <c r="AA334" s="26">
        <v>0</v>
      </c>
      <c r="AB334" s="26">
        <v>0</v>
      </c>
      <c r="AC334" s="26">
        <v>0</v>
      </c>
      <c r="AD334" s="26">
        <v>0</v>
      </c>
      <c r="AE334" s="26"/>
    </row>
    <row r="335" spans="1:31" x14ac:dyDescent="0.25">
      <c r="A335" s="144"/>
      <c r="B335" s="151"/>
      <c r="C335" s="59">
        <v>42.5</v>
      </c>
      <c r="D335" s="26">
        <v>2</v>
      </c>
      <c r="E335" s="26">
        <v>1</v>
      </c>
      <c r="F335" s="26">
        <v>0</v>
      </c>
      <c r="G335" s="26">
        <v>0</v>
      </c>
      <c r="H335" s="26">
        <v>0</v>
      </c>
      <c r="I335" s="26">
        <v>0</v>
      </c>
      <c r="J335" s="26">
        <v>0</v>
      </c>
      <c r="K335" s="26">
        <v>0</v>
      </c>
      <c r="L335" s="26">
        <v>0</v>
      </c>
      <c r="M335" s="26">
        <v>0</v>
      </c>
      <c r="N335" s="26">
        <v>0</v>
      </c>
      <c r="O335" s="26">
        <v>0</v>
      </c>
      <c r="P335" s="26">
        <v>0</v>
      </c>
      <c r="Q335" s="26">
        <v>0</v>
      </c>
      <c r="R335" s="26">
        <v>0</v>
      </c>
      <c r="S335" s="26">
        <v>0</v>
      </c>
      <c r="T335" s="26">
        <v>0</v>
      </c>
      <c r="U335" s="26">
        <v>0</v>
      </c>
      <c r="V335" s="26">
        <v>1</v>
      </c>
      <c r="W335" s="26">
        <v>0</v>
      </c>
      <c r="X335" s="26">
        <v>0</v>
      </c>
      <c r="Y335" s="26">
        <v>0</v>
      </c>
      <c r="Z335" s="26">
        <v>0</v>
      </c>
      <c r="AA335" s="26">
        <v>0</v>
      </c>
      <c r="AB335" s="26">
        <v>0</v>
      </c>
      <c r="AC335" s="26">
        <v>0</v>
      </c>
      <c r="AD335" s="26">
        <v>0</v>
      </c>
      <c r="AE335" s="26"/>
    </row>
    <row r="336" spans="1:31" x14ac:dyDescent="0.25">
      <c r="A336" s="144"/>
      <c r="B336" s="151"/>
      <c r="C336" s="59">
        <v>43</v>
      </c>
      <c r="D336" s="26">
        <v>9</v>
      </c>
      <c r="E336" s="26">
        <v>0</v>
      </c>
      <c r="F336" s="26">
        <v>0</v>
      </c>
      <c r="G336" s="26">
        <v>0</v>
      </c>
      <c r="H336" s="26">
        <v>0</v>
      </c>
      <c r="I336" s="26">
        <v>0</v>
      </c>
      <c r="J336" s="26">
        <v>0</v>
      </c>
      <c r="K336" s="26">
        <v>2</v>
      </c>
      <c r="L336" s="26">
        <v>0</v>
      </c>
      <c r="M336" s="26">
        <v>2</v>
      </c>
      <c r="N336" s="26">
        <v>1</v>
      </c>
      <c r="O336" s="26">
        <v>0</v>
      </c>
      <c r="P336" s="26">
        <v>0</v>
      </c>
      <c r="Q336" s="26">
        <v>1</v>
      </c>
      <c r="R336" s="26">
        <v>0</v>
      </c>
      <c r="S336" s="26">
        <v>0</v>
      </c>
      <c r="T336" s="26">
        <v>1</v>
      </c>
      <c r="U336" s="26">
        <v>0</v>
      </c>
      <c r="V336" s="26">
        <v>0</v>
      </c>
      <c r="W336" s="26">
        <v>0</v>
      </c>
      <c r="X336" s="26">
        <v>0</v>
      </c>
      <c r="Y336" s="26">
        <v>0</v>
      </c>
      <c r="Z336" s="26">
        <v>1</v>
      </c>
      <c r="AA336" s="26">
        <v>0</v>
      </c>
      <c r="AB336" s="26">
        <v>0</v>
      </c>
      <c r="AC336" s="26">
        <v>1</v>
      </c>
      <c r="AD336" s="26">
        <v>0</v>
      </c>
      <c r="AE336" s="26"/>
    </row>
    <row r="337" spans="1:31" x14ac:dyDescent="0.25">
      <c r="A337" s="144"/>
      <c r="B337" s="151"/>
      <c r="C337" s="59">
        <v>44</v>
      </c>
      <c r="D337" s="26">
        <v>3</v>
      </c>
      <c r="E337" s="26">
        <v>0</v>
      </c>
      <c r="F337" s="26">
        <v>1</v>
      </c>
      <c r="G337" s="26">
        <v>0</v>
      </c>
      <c r="H337" s="26">
        <v>0</v>
      </c>
      <c r="I337" s="26">
        <v>0</v>
      </c>
      <c r="J337" s="26">
        <v>0</v>
      </c>
      <c r="K337" s="26">
        <v>0</v>
      </c>
      <c r="L337" s="26">
        <v>0</v>
      </c>
      <c r="M337" s="26">
        <v>0</v>
      </c>
      <c r="N337" s="26">
        <v>0</v>
      </c>
      <c r="O337" s="26">
        <v>0</v>
      </c>
      <c r="P337" s="26">
        <v>0</v>
      </c>
      <c r="Q337" s="26">
        <v>0</v>
      </c>
      <c r="R337" s="26">
        <v>0</v>
      </c>
      <c r="S337" s="26">
        <v>0</v>
      </c>
      <c r="T337" s="26">
        <v>0</v>
      </c>
      <c r="U337" s="26">
        <v>0</v>
      </c>
      <c r="V337" s="26">
        <v>1</v>
      </c>
      <c r="W337" s="26">
        <v>0</v>
      </c>
      <c r="X337" s="26">
        <v>0</v>
      </c>
      <c r="Y337" s="26">
        <v>0</v>
      </c>
      <c r="Z337" s="26">
        <v>0</v>
      </c>
      <c r="AA337" s="26">
        <v>0</v>
      </c>
      <c r="AB337" s="26">
        <v>0</v>
      </c>
      <c r="AC337" s="26">
        <v>0</v>
      </c>
      <c r="AD337" s="26">
        <v>1</v>
      </c>
      <c r="AE337" s="26"/>
    </row>
    <row r="338" spans="1:31" x14ac:dyDescent="0.25">
      <c r="A338" s="144"/>
      <c r="B338" s="151"/>
      <c r="C338" s="59">
        <v>44.5</v>
      </c>
      <c r="D338" s="26">
        <v>1</v>
      </c>
      <c r="E338" s="26">
        <v>0</v>
      </c>
      <c r="F338" s="26">
        <v>0</v>
      </c>
      <c r="G338" s="26">
        <v>0</v>
      </c>
      <c r="H338" s="26">
        <v>0</v>
      </c>
      <c r="I338" s="26">
        <v>0</v>
      </c>
      <c r="J338" s="26">
        <v>0</v>
      </c>
      <c r="K338" s="26">
        <v>0</v>
      </c>
      <c r="L338" s="26">
        <v>0</v>
      </c>
      <c r="M338" s="26">
        <v>0</v>
      </c>
      <c r="N338" s="26">
        <v>0</v>
      </c>
      <c r="O338" s="26">
        <v>1</v>
      </c>
      <c r="P338" s="26">
        <v>0</v>
      </c>
      <c r="Q338" s="26">
        <v>0</v>
      </c>
      <c r="R338" s="26">
        <v>0</v>
      </c>
      <c r="S338" s="26">
        <v>0</v>
      </c>
      <c r="T338" s="26">
        <v>0</v>
      </c>
      <c r="U338" s="26">
        <v>0</v>
      </c>
      <c r="V338" s="26">
        <v>0</v>
      </c>
      <c r="W338" s="26">
        <v>0</v>
      </c>
      <c r="X338" s="26">
        <v>0</v>
      </c>
      <c r="Y338" s="26">
        <v>0</v>
      </c>
      <c r="Z338" s="26">
        <v>0</v>
      </c>
      <c r="AA338" s="26">
        <v>0</v>
      </c>
      <c r="AB338" s="26">
        <v>0</v>
      </c>
      <c r="AC338" s="26">
        <v>0</v>
      </c>
      <c r="AD338" s="26">
        <v>0</v>
      </c>
      <c r="AE338" s="26"/>
    </row>
    <row r="339" spans="1:31" x14ac:dyDescent="0.25">
      <c r="A339" s="144"/>
      <c r="B339" s="151"/>
      <c r="C339" s="59">
        <v>45</v>
      </c>
      <c r="D339" s="26">
        <v>1</v>
      </c>
      <c r="E339" s="26">
        <v>0</v>
      </c>
      <c r="F339" s="26">
        <v>0</v>
      </c>
      <c r="G339" s="26">
        <v>0</v>
      </c>
      <c r="H339" s="26">
        <v>0</v>
      </c>
      <c r="I339" s="26">
        <v>0</v>
      </c>
      <c r="J339" s="26">
        <v>0</v>
      </c>
      <c r="K339" s="26">
        <v>0</v>
      </c>
      <c r="L339" s="26">
        <v>0</v>
      </c>
      <c r="M339" s="26">
        <v>0</v>
      </c>
      <c r="N339" s="26">
        <v>0</v>
      </c>
      <c r="O339" s="26">
        <v>0</v>
      </c>
      <c r="P339" s="26">
        <v>0</v>
      </c>
      <c r="Q339" s="26">
        <v>0</v>
      </c>
      <c r="R339" s="26">
        <v>0</v>
      </c>
      <c r="S339" s="26">
        <v>0</v>
      </c>
      <c r="T339" s="26">
        <v>0</v>
      </c>
      <c r="U339" s="26">
        <v>0</v>
      </c>
      <c r="V339" s="26">
        <v>0</v>
      </c>
      <c r="W339" s="26">
        <v>0</v>
      </c>
      <c r="X339" s="26">
        <v>1</v>
      </c>
      <c r="Y339" s="26">
        <v>0</v>
      </c>
      <c r="Z339" s="26">
        <v>0</v>
      </c>
      <c r="AA339" s="26">
        <v>0</v>
      </c>
      <c r="AB339" s="26">
        <v>0</v>
      </c>
      <c r="AC339" s="26">
        <v>0</v>
      </c>
      <c r="AD339" s="26">
        <v>0</v>
      </c>
      <c r="AE339" s="26"/>
    </row>
    <row r="340" spans="1:31" x14ac:dyDescent="0.25">
      <c r="A340" s="144"/>
      <c r="B340" s="151"/>
      <c r="C340" s="59">
        <v>46</v>
      </c>
      <c r="D340" s="26">
        <v>3</v>
      </c>
      <c r="E340" s="26">
        <v>0</v>
      </c>
      <c r="F340" s="26">
        <v>0</v>
      </c>
      <c r="G340" s="26">
        <v>0</v>
      </c>
      <c r="H340" s="26">
        <v>2</v>
      </c>
      <c r="I340" s="26">
        <v>0</v>
      </c>
      <c r="J340" s="26">
        <v>0</v>
      </c>
      <c r="K340" s="26">
        <v>0</v>
      </c>
      <c r="L340" s="26">
        <v>0</v>
      </c>
      <c r="M340" s="26">
        <v>1</v>
      </c>
      <c r="N340" s="26">
        <v>0</v>
      </c>
      <c r="O340" s="26">
        <v>0</v>
      </c>
      <c r="P340" s="26">
        <v>0</v>
      </c>
      <c r="Q340" s="26">
        <v>0</v>
      </c>
      <c r="R340" s="26">
        <v>0</v>
      </c>
      <c r="S340" s="26">
        <v>0</v>
      </c>
      <c r="T340" s="26">
        <v>0</v>
      </c>
      <c r="U340" s="26">
        <v>0</v>
      </c>
      <c r="V340" s="26">
        <v>0</v>
      </c>
      <c r="W340" s="26">
        <v>0</v>
      </c>
      <c r="X340" s="26">
        <v>0</v>
      </c>
      <c r="Y340" s="26">
        <v>0</v>
      </c>
      <c r="Z340" s="26">
        <v>0</v>
      </c>
      <c r="AA340" s="26">
        <v>0</v>
      </c>
      <c r="AB340" s="26">
        <v>0</v>
      </c>
      <c r="AC340" s="26">
        <v>0</v>
      </c>
      <c r="AD340" s="26">
        <v>0</v>
      </c>
      <c r="AE340" s="26"/>
    </row>
    <row r="341" spans="1:31" x14ac:dyDescent="0.25">
      <c r="A341" s="144"/>
      <c r="B341" s="151"/>
      <c r="C341" s="59">
        <v>49</v>
      </c>
      <c r="D341" s="26">
        <v>1</v>
      </c>
      <c r="E341" s="26">
        <v>0</v>
      </c>
      <c r="F341" s="26">
        <v>0</v>
      </c>
      <c r="G341" s="26">
        <v>0</v>
      </c>
      <c r="H341" s="26">
        <v>0</v>
      </c>
      <c r="I341" s="26">
        <v>0</v>
      </c>
      <c r="J341" s="26">
        <v>0</v>
      </c>
      <c r="K341" s="26">
        <v>1</v>
      </c>
      <c r="L341" s="26">
        <v>0</v>
      </c>
      <c r="M341" s="26">
        <v>0</v>
      </c>
      <c r="N341" s="26">
        <v>0</v>
      </c>
      <c r="O341" s="26">
        <v>0</v>
      </c>
      <c r="P341" s="26">
        <v>0</v>
      </c>
      <c r="Q341" s="26">
        <v>0</v>
      </c>
      <c r="R341" s="26">
        <v>0</v>
      </c>
      <c r="S341" s="26">
        <v>0</v>
      </c>
      <c r="T341" s="26">
        <v>0</v>
      </c>
      <c r="U341" s="26">
        <v>0</v>
      </c>
      <c r="V341" s="26">
        <v>0</v>
      </c>
      <c r="W341" s="26">
        <v>0</v>
      </c>
      <c r="X341" s="26">
        <v>0</v>
      </c>
      <c r="Y341" s="26">
        <v>0</v>
      </c>
      <c r="Z341" s="26">
        <v>0</v>
      </c>
      <c r="AA341" s="26">
        <v>0</v>
      </c>
      <c r="AB341" s="26">
        <v>0</v>
      </c>
      <c r="AC341" s="26">
        <v>0</v>
      </c>
      <c r="AD341" s="26">
        <v>0</v>
      </c>
      <c r="AE341" s="26"/>
    </row>
    <row r="342" spans="1:31" x14ac:dyDescent="0.25">
      <c r="A342" s="144"/>
      <c r="B342" s="151"/>
      <c r="C342" s="60" t="s">
        <v>116</v>
      </c>
      <c r="D342" s="26">
        <v>1</v>
      </c>
      <c r="E342" s="26">
        <v>0</v>
      </c>
      <c r="F342" s="26">
        <v>0</v>
      </c>
      <c r="G342" s="26">
        <v>0</v>
      </c>
      <c r="H342" s="26">
        <v>0</v>
      </c>
      <c r="I342" s="26">
        <v>0</v>
      </c>
      <c r="J342" s="26">
        <v>0</v>
      </c>
      <c r="K342" s="26">
        <v>0</v>
      </c>
      <c r="L342" s="26">
        <v>1</v>
      </c>
      <c r="M342" s="26">
        <v>0</v>
      </c>
      <c r="N342" s="26">
        <v>0</v>
      </c>
      <c r="O342" s="26">
        <v>0</v>
      </c>
      <c r="P342" s="26">
        <v>0</v>
      </c>
      <c r="Q342" s="26">
        <v>0</v>
      </c>
      <c r="R342" s="26">
        <v>0</v>
      </c>
      <c r="S342" s="26">
        <v>0</v>
      </c>
      <c r="T342" s="26">
        <v>0</v>
      </c>
      <c r="U342" s="26">
        <v>0</v>
      </c>
      <c r="V342" s="26">
        <v>0</v>
      </c>
      <c r="W342" s="26">
        <v>0</v>
      </c>
      <c r="X342" s="26">
        <v>0</v>
      </c>
      <c r="Y342" s="26">
        <v>0</v>
      </c>
      <c r="Z342" s="26">
        <v>0</v>
      </c>
      <c r="AA342" s="26">
        <v>0</v>
      </c>
      <c r="AB342" s="26">
        <v>0</v>
      </c>
      <c r="AC342" s="26">
        <v>0</v>
      </c>
      <c r="AD342" s="26">
        <v>0</v>
      </c>
      <c r="AE342" s="26"/>
    </row>
  </sheetData>
  <sheetProtection algorithmName="SHA-512" hashValue="USHIgwE4SZ6PEIQj4Km65RvyDG0AJB3XrXvz54fwf0YEiUwTGm5arleusXuY9a25ZqoWoPd6BFlAd0NDq9XUcg==" saltValue="iM0HQJPfcsTunQiBKWwBrg==" spinCount="100000" sheet="1" selectLockedCells="1"/>
  <mergeCells count="98">
    <mergeCell ref="B246:B252"/>
    <mergeCell ref="B253:AE253"/>
    <mergeCell ref="B254:B269"/>
    <mergeCell ref="B270:B288"/>
    <mergeCell ref="B289:AE289"/>
    <mergeCell ref="A327:D327"/>
    <mergeCell ref="A328:A342"/>
    <mergeCell ref="B328:AE328"/>
    <mergeCell ref="B329:B342"/>
    <mergeCell ref="A126:A136"/>
    <mergeCell ref="B126:AE126"/>
    <mergeCell ref="B127:AE127"/>
    <mergeCell ref="B128:B130"/>
    <mergeCell ref="B131:B133"/>
    <mergeCell ref="B134:AE134"/>
    <mergeCell ref="E222:AC222"/>
    <mergeCell ref="E327:AC327"/>
    <mergeCell ref="E137:AC137"/>
    <mergeCell ref="E158:AC158"/>
    <mergeCell ref="E202:AC202"/>
    <mergeCell ref="E216:AC216"/>
    <mergeCell ref="A222:D222"/>
    <mergeCell ref="A223:A326"/>
    <mergeCell ref="B223:AE223"/>
    <mergeCell ref="B224:AE224"/>
    <mergeCell ref="B225:B231"/>
    <mergeCell ref="B232:B238"/>
    <mergeCell ref="B239:AE239"/>
    <mergeCell ref="B290:B295"/>
    <mergeCell ref="B296:B302"/>
    <mergeCell ref="B303:AE303"/>
    <mergeCell ref="B304:B309"/>
    <mergeCell ref="B310:B313"/>
    <mergeCell ref="B315:B320"/>
    <mergeCell ref="B321:B326"/>
    <mergeCell ref="B314:AE314"/>
    <mergeCell ref="B240:B245"/>
    <mergeCell ref="A202:D202"/>
    <mergeCell ref="A203:A215"/>
    <mergeCell ref="B203:AE203"/>
    <mergeCell ref="B204:B215"/>
    <mergeCell ref="A217:A221"/>
    <mergeCell ref="B217:AE217"/>
    <mergeCell ref="A216:D216"/>
    <mergeCell ref="A159:A201"/>
    <mergeCell ref="B159:AE159"/>
    <mergeCell ref="B160:AE160"/>
    <mergeCell ref="B161:B165"/>
    <mergeCell ref="B166:B169"/>
    <mergeCell ref="B170:B174"/>
    <mergeCell ref="B175:B178"/>
    <mergeCell ref="B179:AE179"/>
    <mergeCell ref="B180:B183"/>
    <mergeCell ref="B184:B190"/>
    <mergeCell ref="B191:B194"/>
    <mergeCell ref="B195:B201"/>
    <mergeCell ref="A125:D125"/>
    <mergeCell ref="A137:D137"/>
    <mergeCell ref="A138:A157"/>
    <mergeCell ref="B138:AE138"/>
    <mergeCell ref="A158:D158"/>
    <mergeCell ref="E125:AC125"/>
    <mergeCell ref="A91:A124"/>
    <mergeCell ref="B91:AE91"/>
    <mergeCell ref="B92:AE92"/>
    <mergeCell ref="B93:B98"/>
    <mergeCell ref="B99:B106"/>
    <mergeCell ref="B107:AE107"/>
    <mergeCell ref="B108:B118"/>
    <mergeCell ref="B119:B124"/>
    <mergeCell ref="B83:B84"/>
    <mergeCell ref="A86:A89"/>
    <mergeCell ref="B86:AE86"/>
    <mergeCell ref="A90:D90"/>
    <mergeCell ref="E90:AC90"/>
    <mergeCell ref="A85:D85"/>
    <mergeCell ref="E59:AC59"/>
    <mergeCell ref="E85:AC85"/>
    <mergeCell ref="A5:A58"/>
    <mergeCell ref="B5:AE5"/>
    <mergeCell ref="B6:AE6"/>
    <mergeCell ref="B7:B13"/>
    <mergeCell ref="B14:B15"/>
    <mergeCell ref="B16:B23"/>
    <mergeCell ref="B24:AE24"/>
    <mergeCell ref="B25:B32"/>
    <mergeCell ref="B33:B45"/>
    <mergeCell ref="B46:B58"/>
    <mergeCell ref="A59:D59"/>
    <mergeCell ref="A60:A84"/>
    <mergeCell ref="B60:AE60"/>
    <mergeCell ref="B61:B82"/>
    <mergeCell ref="E4:AC4"/>
    <mergeCell ref="A2:A3"/>
    <mergeCell ref="B2:B3"/>
    <mergeCell ref="C2:C3"/>
    <mergeCell ref="D2:D3"/>
    <mergeCell ref="A4:D4"/>
  </mergeCells>
  <pageMargins left="0.23" right="0.27" top="0.75" bottom="0.46" header="0.31496062992125984" footer="0.31496062992125984"/>
  <pageSetup paperSize="9" scale="79" fitToHeight="14" orientation="landscape" r:id="rId1"/>
  <headerFooter>
    <oddHeader>&amp;L&amp;G&amp;RZimska športna oprema</oddHeader>
    <oddFooter>&amp;R&amp;P/&amp;N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D4DAC-D640-4139-AFBD-4AFB06E6464E}">
  <sheetPr codeName="List7" filterMode="1"/>
  <dimension ref="A1:E2000"/>
  <sheetViews>
    <sheetView workbookViewId="0">
      <selection activeCell="I470" sqref="I470"/>
    </sheetView>
  </sheetViews>
  <sheetFormatPr defaultRowHeight="15" x14ac:dyDescent="0.25"/>
  <sheetData>
    <row r="1" spans="1:5" x14ac:dyDescent="0.25">
      <c r="E1" s="41"/>
    </row>
    <row r="2" spans="1:5" x14ac:dyDescent="0.25">
      <c r="E2" s="41"/>
    </row>
    <row r="3" spans="1:5" x14ac:dyDescent="0.25">
      <c r="B3" t="s">
        <v>9</v>
      </c>
      <c r="C3" t="s">
        <v>98</v>
      </c>
      <c r="E3" s="41"/>
    </row>
    <row r="4" spans="1:5" x14ac:dyDescent="0.25">
      <c r="A4">
        <v>1</v>
      </c>
      <c r="E4" s="41"/>
    </row>
    <row r="5" spans="1:5" x14ac:dyDescent="0.25">
      <c r="A5">
        <v>1</v>
      </c>
      <c r="B5">
        <v>1</v>
      </c>
      <c r="C5" t="s">
        <v>121</v>
      </c>
      <c r="E5" s="41"/>
    </row>
    <row r="6" spans="1:5" hidden="1" x14ac:dyDescent="0.25">
      <c r="A6">
        <v>1</v>
      </c>
      <c r="C6" t="s">
        <v>40</v>
      </c>
      <c r="E6" s="39"/>
    </row>
    <row r="7" spans="1:5" hidden="1" x14ac:dyDescent="0.25">
      <c r="A7">
        <v>1</v>
      </c>
      <c r="C7" t="s">
        <v>41</v>
      </c>
      <c r="E7" s="39"/>
    </row>
    <row r="8" spans="1:5" hidden="1" x14ac:dyDescent="0.25">
      <c r="A8">
        <v>1</v>
      </c>
      <c r="E8" s="39"/>
    </row>
    <row r="9" spans="1:5" hidden="1" x14ac:dyDescent="0.25">
      <c r="A9">
        <v>1</v>
      </c>
      <c r="E9" s="39"/>
    </row>
    <row r="10" spans="1:5" hidden="1" x14ac:dyDescent="0.25">
      <c r="A10">
        <v>1</v>
      </c>
      <c r="E10" s="39"/>
    </row>
    <row r="11" spans="1:5" hidden="1" x14ac:dyDescent="0.25">
      <c r="A11">
        <v>1</v>
      </c>
      <c r="E11" s="39"/>
    </row>
    <row r="12" spans="1:5" hidden="1" x14ac:dyDescent="0.25">
      <c r="A12">
        <v>1</v>
      </c>
      <c r="E12" s="39"/>
    </row>
    <row r="13" spans="1:5" hidden="1" x14ac:dyDescent="0.25">
      <c r="A13">
        <v>1</v>
      </c>
      <c r="E13" s="39"/>
    </row>
    <row r="14" spans="1:5" hidden="1" x14ac:dyDescent="0.25">
      <c r="A14">
        <v>1</v>
      </c>
      <c r="C14" t="s">
        <v>42</v>
      </c>
      <c r="E14" s="39"/>
    </row>
    <row r="15" spans="1:5" hidden="1" x14ac:dyDescent="0.25">
      <c r="A15">
        <v>1</v>
      </c>
      <c r="E15" s="39"/>
    </row>
    <row r="16" spans="1:5" hidden="1" x14ac:dyDescent="0.25">
      <c r="A16">
        <v>1</v>
      </c>
      <c r="C16" t="s">
        <v>43</v>
      </c>
      <c r="E16" s="39"/>
    </row>
    <row r="17" spans="1:5" hidden="1" x14ac:dyDescent="0.25">
      <c r="A17">
        <v>1</v>
      </c>
      <c r="E17" s="39"/>
    </row>
    <row r="18" spans="1:5" hidden="1" x14ac:dyDescent="0.25">
      <c r="A18">
        <v>1</v>
      </c>
      <c r="E18" s="39"/>
    </row>
    <row r="19" spans="1:5" hidden="1" x14ac:dyDescent="0.25">
      <c r="A19">
        <v>1</v>
      </c>
      <c r="E19" s="39"/>
    </row>
    <row r="20" spans="1:5" hidden="1" x14ac:dyDescent="0.25">
      <c r="A20">
        <v>1</v>
      </c>
      <c r="E20" s="39"/>
    </row>
    <row r="21" spans="1:5" hidden="1" x14ac:dyDescent="0.25">
      <c r="A21">
        <v>1</v>
      </c>
      <c r="E21" s="39"/>
    </row>
    <row r="22" spans="1:5" hidden="1" x14ac:dyDescent="0.25">
      <c r="A22">
        <v>1</v>
      </c>
      <c r="E22" s="39"/>
    </row>
    <row r="23" spans="1:5" hidden="1" x14ac:dyDescent="0.25">
      <c r="A23">
        <v>1</v>
      </c>
      <c r="E23" s="39"/>
    </row>
    <row r="24" spans="1:5" hidden="1" x14ac:dyDescent="0.25">
      <c r="A24">
        <v>1</v>
      </c>
      <c r="C24" t="s">
        <v>44</v>
      </c>
      <c r="E24" s="39"/>
    </row>
    <row r="25" spans="1:5" hidden="1" x14ac:dyDescent="0.25">
      <c r="A25">
        <v>1</v>
      </c>
      <c r="C25" t="s">
        <v>42</v>
      </c>
      <c r="E25" s="39"/>
    </row>
    <row r="26" spans="1:5" hidden="1" x14ac:dyDescent="0.25">
      <c r="A26">
        <v>1</v>
      </c>
      <c r="E26" s="39"/>
    </row>
    <row r="27" spans="1:5" hidden="1" x14ac:dyDescent="0.25">
      <c r="A27">
        <v>1</v>
      </c>
      <c r="E27" s="39"/>
    </row>
    <row r="28" spans="1:5" hidden="1" x14ac:dyDescent="0.25">
      <c r="A28">
        <v>1</v>
      </c>
      <c r="E28" s="39"/>
    </row>
    <row r="29" spans="1:5" hidden="1" x14ac:dyDescent="0.25">
      <c r="A29">
        <v>1</v>
      </c>
      <c r="E29" s="39"/>
    </row>
    <row r="30" spans="1:5" hidden="1" x14ac:dyDescent="0.25">
      <c r="A30">
        <v>1</v>
      </c>
      <c r="E30" s="39"/>
    </row>
    <row r="31" spans="1:5" hidden="1" x14ac:dyDescent="0.25">
      <c r="A31">
        <v>1</v>
      </c>
      <c r="E31" s="39"/>
    </row>
    <row r="32" spans="1:5" hidden="1" x14ac:dyDescent="0.25">
      <c r="A32">
        <v>1</v>
      </c>
      <c r="E32" s="39"/>
    </row>
    <row r="33" spans="1:5" hidden="1" x14ac:dyDescent="0.25">
      <c r="A33">
        <v>1</v>
      </c>
      <c r="C33" t="s">
        <v>41</v>
      </c>
      <c r="E33" s="39"/>
    </row>
    <row r="34" spans="1:5" hidden="1" x14ac:dyDescent="0.25">
      <c r="A34">
        <v>1</v>
      </c>
      <c r="E34" s="39"/>
    </row>
    <row r="35" spans="1:5" hidden="1" x14ac:dyDescent="0.25">
      <c r="A35">
        <v>1</v>
      </c>
      <c r="E35" s="39"/>
    </row>
    <row r="36" spans="1:5" hidden="1" x14ac:dyDescent="0.25">
      <c r="A36">
        <v>1</v>
      </c>
      <c r="E36" s="39"/>
    </row>
    <row r="37" spans="1:5" hidden="1" x14ac:dyDescent="0.25">
      <c r="A37">
        <v>1</v>
      </c>
      <c r="E37" s="39"/>
    </row>
    <row r="38" spans="1:5" hidden="1" x14ac:dyDescent="0.25">
      <c r="A38">
        <v>1</v>
      </c>
      <c r="E38" s="39"/>
    </row>
    <row r="39" spans="1:5" hidden="1" x14ac:dyDescent="0.25">
      <c r="A39">
        <v>1</v>
      </c>
      <c r="E39" s="39"/>
    </row>
    <row r="40" spans="1:5" hidden="1" x14ac:dyDescent="0.25">
      <c r="A40">
        <v>1</v>
      </c>
      <c r="E40" s="39"/>
    </row>
    <row r="41" spans="1:5" hidden="1" x14ac:dyDescent="0.25">
      <c r="A41">
        <v>1</v>
      </c>
      <c r="E41" s="39"/>
    </row>
    <row r="42" spans="1:5" hidden="1" x14ac:dyDescent="0.25">
      <c r="A42">
        <v>1</v>
      </c>
      <c r="E42" s="39"/>
    </row>
    <row r="43" spans="1:5" hidden="1" x14ac:dyDescent="0.25">
      <c r="A43">
        <v>1</v>
      </c>
      <c r="E43" s="39"/>
    </row>
    <row r="44" spans="1:5" hidden="1" x14ac:dyDescent="0.25">
      <c r="A44">
        <v>1</v>
      </c>
      <c r="E44" s="39"/>
    </row>
    <row r="45" spans="1:5" hidden="1" x14ac:dyDescent="0.25">
      <c r="A45">
        <v>1</v>
      </c>
      <c r="E45" s="39"/>
    </row>
    <row r="46" spans="1:5" hidden="1" x14ac:dyDescent="0.25">
      <c r="A46">
        <v>1</v>
      </c>
      <c r="C46" t="s">
        <v>45</v>
      </c>
      <c r="E46" s="39"/>
    </row>
    <row r="47" spans="1:5" hidden="1" x14ac:dyDescent="0.25">
      <c r="A47">
        <v>1</v>
      </c>
      <c r="E47" s="39"/>
    </row>
    <row r="48" spans="1:5" hidden="1" x14ac:dyDescent="0.25">
      <c r="A48">
        <v>1</v>
      </c>
      <c r="E48" s="39"/>
    </row>
    <row r="49" spans="1:5" hidden="1" x14ac:dyDescent="0.25">
      <c r="A49">
        <v>1</v>
      </c>
      <c r="E49" s="39"/>
    </row>
    <row r="50" spans="1:5" hidden="1" x14ac:dyDescent="0.25">
      <c r="A50">
        <v>1</v>
      </c>
      <c r="E50" s="39"/>
    </row>
    <row r="51" spans="1:5" hidden="1" x14ac:dyDescent="0.25">
      <c r="A51">
        <v>1</v>
      </c>
      <c r="E51" s="39"/>
    </row>
    <row r="52" spans="1:5" hidden="1" x14ac:dyDescent="0.25">
      <c r="A52">
        <v>1</v>
      </c>
      <c r="E52" s="39"/>
    </row>
    <row r="53" spans="1:5" hidden="1" x14ac:dyDescent="0.25">
      <c r="A53">
        <v>1</v>
      </c>
      <c r="E53" s="39"/>
    </row>
    <row r="54" spans="1:5" hidden="1" x14ac:dyDescent="0.25">
      <c r="A54">
        <v>1</v>
      </c>
      <c r="E54" s="39"/>
    </row>
    <row r="55" spans="1:5" hidden="1" x14ac:dyDescent="0.25">
      <c r="A55">
        <v>1</v>
      </c>
      <c r="E55" s="39"/>
    </row>
    <row r="56" spans="1:5" hidden="1" x14ac:dyDescent="0.25">
      <c r="A56">
        <v>1</v>
      </c>
      <c r="E56" s="39"/>
    </row>
    <row r="57" spans="1:5" hidden="1" x14ac:dyDescent="0.25">
      <c r="A57">
        <v>1</v>
      </c>
      <c r="E57" s="39"/>
    </row>
    <row r="58" spans="1:5" hidden="1" x14ac:dyDescent="0.25">
      <c r="A58">
        <v>1</v>
      </c>
      <c r="E58" s="39"/>
    </row>
    <row r="59" spans="1:5" hidden="1" x14ac:dyDescent="0.25">
      <c r="A59">
        <v>1</v>
      </c>
      <c r="E59" s="39"/>
    </row>
    <row r="60" spans="1:5" x14ac:dyDescent="0.25">
      <c r="A60">
        <v>1</v>
      </c>
      <c r="B60">
        <v>2</v>
      </c>
      <c r="C60" t="s">
        <v>0</v>
      </c>
      <c r="E60" s="41"/>
    </row>
    <row r="61" spans="1:5" hidden="1" x14ac:dyDescent="0.25">
      <c r="A61">
        <v>1</v>
      </c>
      <c r="C61" t="s">
        <v>95</v>
      </c>
      <c r="E61" s="39"/>
    </row>
    <row r="62" spans="1:5" hidden="1" x14ac:dyDescent="0.25">
      <c r="A62">
        <v>1</v>
      </c>
      <c r="E62" s="39"/>
    </row>
    <row r="63" spans="1:5" hidden="1" x14ac:dyDescent="0.25">
      <c r="A63">
        <v>1</v>
      </c>
      <c r="E63" s="39"/>
    </row>
    <row r="64" spans="1:5" hidden="1" x14ac:dyDescent="0.25">
      <c r="A64">
        <v>1</v>
      </c>
      <c r="E64" s="39"/>
    </row>
    <row r="65" spans="1:5" hidden="1" x14ac:dyDescent="0.25">
      <c r="A65">
        <v>1</v>
      </c>
      <c r="E65" s="39"/>
    </row>
    <row r="66" spans="1:5" hidden="1" x14ac:dyDescent="0.25">
      <c r="A66">
        <v>1</v>
      </c>
      <c r="E66" s="39"/>
    </row>
    <row r="67" spans="1:5" hidden="1" x14ac:dyDescent="0.25">
      <c r="A67">
        <v>1</v>
      </c>
      <c r="E67" s="39"/>
    </row>
    <row r="68" spans="1:5" hidden="1" x14ac:dyDescent="0.25">
      <c r="A68">
        <v>1</v>
      </c>
      <c r="E68" s="39"/>
    </row>
    <row r="69" spans="1:5" hidden="1" x14ac:dyDescent="0.25">
      <c r="A69">
        <v>1</v>
      </c>
      <c r="E69" s="39"/>
    </row>
    <row r="70" spans="1:5" hidden="1" x14ac:dyDescent="0.25">
      <c r="A70">
        <v>1</v>
      </c>
      <c r="E70" s="39"/>
    </row>
    <row r="71" spans="1:5" hidden="1" x14ac:dyDescent="0.25">
      <c r="A71">
        <v>1</v>
      </c>
      <c r="E71" s="39"/>
    </row>
    <row r="72" spans="1:5" hidden="1" x14ac:dyDescent="0.25">
      <c r="A72">
        <v>1</v>
      </c>
      <c r="E72" s="39"/>
    </row>
    <row r="73" spans="1:5" hidden="1" x14ac:dyDescent="0.25">
      <c r="A73">
        <v>1</v>
      </c>
      <c r="E73" s="39"/>
    </row>
    <row r="74" spans="1:5" hidden="1" x14ac:dyDescent="0.25">
      <c r="A74">
        <v>1</v>
      </c>
      <c r="E74" s="39"/>
    </row>
    <row r="75" spans="1:5" hidden="1" x14ac:dyDescent="0.25">
      <c r="A75">
        <v>1</v>
      </c>
      <c r="E75" s="39"/>
    </row>
    <row r="76" spans="1:5" hidden="1" x14ac:dyDescent="0.25">
      <c r="A76">
        <v>1</v>
      </c>
      <c r="E76" s="39"/>
    </row>
    <row r="77" spans="1:5" hidden="1" x14ac:dyDescent="0.25">
      <c r="A77">
        <v>1</v>
      </c>
      <c r="E77" s="39"/>
    </row>
    <row r="78" spans="1:5" hidden="1" x14ac:dyDescent="0.25">
      <c r="A78">
        <v>1</v>
      </c>
      <c r="E78" s="39"/>
    </row>
    <row r="79" spans="1:5" hidden="1" x14ac:dyDescent="0.25">
      <c r="A79">
        <v>1</v>
      </c>
      <c r="E79" s="39"/>
    </row>
    <row r="80" spans="1:5" hidden="1" x14ac:dyDescent="0.25">
      <c r="A80">
        <v>1</v>
      </c>
      <c r="E80" s="39"/>
    </row>
    <row r="81" spans="1:5" hidden="1" x14ac:dyDescent="0.25">
      <c r="A81">
        <v>1</v>
      </c>
      <c r="E81" s="39"/>
    </row>
    <row r="82" spans="1:5" hidden="1" x14ac:dyDescent="0.25">
      <c r="A82">
        <v>1</v>
      </c>
      <c r="E82" s="39"/>
    </row>
    <row r="83" spans="1:5" hidden="1" x14ac:dyDescent="0.25">
      <c r="A83">
        <v>1</v>
      </c>
      <c r="C83" t="s">
        <v>96</v>
      </c>
      <c r="E83" s="39"/>
    </row>
    <row r="84" spans="1:5" hidden="1" x14ac:dyDescent="0.25">
      <c r="A84">
        <v>1</v>
      </c>
      <c r="E84" s="39"/>
    </row>
    <row r="85" spans="1:5" hidden="1" x14ac:dyDescent="0.25">
      <c r="A85">
        <v>1</v>
      </c>
      <c r="E85" s="39"/>
    </row>
    <row r="86" spans="1:5" x14ac:dyDescent="0.25">
      <c r="A86">
        <v>1</v>
      </c>
      <c r="B86">
        <v>3</v>
      </c>
      <c r="C86" t="s">
        <v>1</v>
      </c>
      <c r="E86" s="41"/>
    </row>
    <row r="87" spans="1:5" hidden="1" x14ac:dyDescent="0.25">
      <c r="A87">
        <v>1</v>
      </c>
      <c r="C87" t="s">
        <v>47</v>
      </c>
      <c r="E87" s="39"/>
    </row>
    <row r="88" spans="1:5" hidden="1" x14ac:dyDescent="0.25">
      <c r="A88">
        <v>1</v>
      </c>
      <c r="C88" t="s">
        <v>48</v>
      </c>
      <c r="E88" s="39"/>
    </row>
    <row r="89" spans="1:5" hidden="1" x14ac:dyDescent="0.25">
      <c r="A89">
        <v>1</v>
      </c>
      <c r="C89" t="s">
        <v>49</v>
      </c>
      <c r="E89" s="39"/>
    </row>
    <row r="90" spans="1:5" hidden="1" x14ac:dyDescent="0.25">
      <c r="A90">
        <v>1</v>
      </c>
      <c r="E90" s="39"/>
    </row>
    <row r="91" spans="1:5" x14ac:dyDescent="0.25">
      <c r="A91">
        <v>1</v>
      </c>
      <c r="B91">
        <v>4</v>
      </c>
      <c r="C91" t="s">
        <v>122</v>
      </c>
      <c r="E91" s="41"/>
    </row>
    <row r="92" spans="1:5" hidden="1" x14ac:dyDescent="0.25">
      <c r="A92">
        <v>1</v>
      </c>
      <c r="C92" t="s">
        <v>95</v>
      </c>
      <c r="E92" s="39"/>
    </row>
    <row r="93" spans="1:5" hidden="1" x14ac:dyDescent="0.25">
      <c r="A93">
        <v>1</v>
      </c>
      <c r="C93" t="s">
        <v>97</v>
      </c>
      <c r="E93" s="39"/>
    </row>
    <row r="94" spans="1:5" hidden="1" x14ac:dyDescent="0.25">
      <c r="A94">
        <v>1</v>
      </c>
      <c r="E94" s="39"/>
    </row>
    <row r="95" spans="1:5" hidden="1" x14ac:dyDescent="0.25">
      <c r="A95">
        <v>1</v>
      </c>
      <c r="E95" s="39"/>
    </row>
    <row r="96" spans="1:5" hidden="1" x14ac:dyDescent="0.25">
      <c r="A96">
        <v>1</v>
      </c>
      <c r="E96" s="39"/>
    </row>
    <row r="97" spans="1:5" hidden="1" x14ac:dyDescent="0.25">
      <c r="A97">
        <v>1</v>
      </c>
      <c r="E97" s="39"/>
    </row>
    <row r="98" spans="1:5" hidden="1" x14ac:dyDescent="0.25">
      <c r="A98">
        <v>1</v>
      </c>
      <c r="E98" s="39"/>
    </row>
    <row r="99" spans="1:5" hidden="1" x14ac:dyDescent="0.25">
      <c r="A99">
        <v>1</v>
      </c>
      <c r="C99" t="s">
        <v>43</v>
      </c>
      <c r="E99" s="39"/>
    </row>
    <row r="100" spans="1:5" hidden="1" x14ac:dyDescent="0.25">
      <c r="A100">
        <v>1</v>
      </c>
      <c r="E100" s="39"/>
    </row>
    <row r="101" spans="1:5" hidden="1" x14ac:dyDescent="0.25">
      <c r="A101">
        <v>1</v>
      </c>
      <c r="E101" s="39"/>
    </row>
    <row r="102" spans="1:5" hidden="1" x14ac:dyDescent="0.25">
      <c r="A102">
        <v>1</v>
      </c>
      <c r="E102" s="39"/>
    </row>
    <row r="103" spans="1:5" hidden="1" x14ac:dyDescent="0.25">
      <c r="A103">
        <v>1</v>
      </c>
      <c r="E103" s="39"/>
    </row>
    <row r="104" spans="1:5" hidden="1" x14ac:dyDescent="0.25">
      <c r="A104">
        <v>1</v>
      </c>
      <c r="E104" s="39"/>
    </row>
    <row r="105" spans="1:5" hidden="1" x14ac:dyDescent="0.25">
      <c r="A105">
        <v>1</v>
      </c>
      <c r="E105" s="39"/>
    </row>
    <row r="106" spans="1:5" hidden="1" x14ac:dyDescent="0.25">
      <c r="A106">
        <v>1</v>
      </c>
      <c r="E106" s="39"/>
    </row>
    <row r="107" spans="1:5" hidden="1" x14ac:dyDescent="0.25">
      <c r="A107">
        <v>1</v>
      </c>
      <c r="C107" t="s">
        <v>96</v>
      </c>
      <c r="E107" s="39"/>
    </row>
    <row r="108" spans="1:5" hidden="1" x14ac:dyDescent="0.25">
      <c r="A108">
        <v>1</v>
      </c>
      <c r="C108" t="s">
        <v>97</v>
      </c>
      <c r="E108" s="39"/>
    </row>
    <row r="109" spans="1:5" hidden="1" x14ac:dyDescent="0.25">
      <c r="A109">
        <v>1</v>
      </c>
      <c r="E109" s="39"/>
    </row>
    <row r="110" spans="1:5" hidden="1" x14ac:dyDescent="0.25">
      <c r="A110">
        <v>1</v>
      </c>
      <c r="E110" s="39"/>
    </row>
    <row r="111" spans="1:5" hidden="1" x14ac:dyDescent="0.25">
      <c r="A111">
        <v>1</v>
      </c>
      <c r="E111" s="39"/>
    </row>
    <row r="112" spans="1:5" hidden="1" x14ac:dyDescent="0.25">
      <c r="A112">
        <v>1</v>
      </c>
      <c r="E112" s="39"/>
    </row>
    <row r="113" spans="1:5" hidden="1" x14ac:dyDescent="0.25">
      <c r="A113">
        <v>1</v>
      </c>
      <c r="E113" s="39"/>
    </row>
    <row r="114" spans="1:5" hidden="1" x14ac:dyDescent="0.25">
      <c r="A114">
        <v>1</v>
      </c>
      <c r="E114" s="39"/>
    </row>
    <row r="115" spans="1:5" hidden="1" x14ac:dyDescent="0.25">
      <c r="A115">
        <v>1</v>
      </c>
      <c r="E115" s="39"/>
    </row>
    <row r="116" spans="1:5" hidden="1" x14ac:dyDescent="0.25">
      <c r="A116">
        <v>1</v>
      </c>
      <c r="E116" s="39"/>
    </row>
    <row r="117" spans="1:5" hidden="1" x14ac:dyDescent="0.25">
      <c r="A117">
        <v>1</v>
      </c>
      <c r="E117" s="39"/>
    </row>
    <row r="118" spans="1:5" hidden="1" x14ac:dyDescent="0.25">
      <c r="A118">
        <v>1</v>
      </c>
      <c r="E118" s="39"/>
    </row>
    <row r="119" spans="1:5" hidden="1" x14ac:dyDescent="0.25">
      <c r="A119">
        <v>1</v>
      </c>
      <c r="C119" t="s">
        <v>43</v>
      </c>
      <c r="E119" s="39"/>
    </row>
    <row r="120" spans="1:5" hidden="1" x14ac:dyDescent="0.25">
      <c r="A120">
        <v>1</v>
      </c>
      <c r="E120" s="39"/>
    </row>
    <row r="121" spans="1:5" hidden="1" x14ac:dyDescent="0.25">
      <c r="A121">
        <v>1</v>
      </c>
      <c r="E121" s="39"/>
    </row>
    <row r="122" spans="1:5" hidden="1" x14ac:dyDescent="0.25">
      <c r="A122">
        <v>1</v>
      </c>
      <c r="E122" s="39"/>
    </row>
    <row r="123" spans="1:5" hidden="1" x14ac:dyDescent="0.25">
      <c r="A123">
        <v>1</v>
      </c>
      <c r="E123" s="39"/>
    </row>
    <row r="124" spans="1:5" hidden="1" x14ac:dyDescent="0.25">
      <c r="A124">
        <v>1</v>
      </c>
      <c r="E124" s="39"/>
    </row>
    <row r="125" spans="1:5" hidden="1" x14ac:dyDescent="0.25">
      <c r="A125">
        <v>1</v>
      </c>
      <c r="E125" s="39"/>
    </row>
    <row r="126" spans="1:5" x14ac:dyDescent="0.25">
      <c r="A126">
        <v>1</v>
      </c>
      <c r="B126">
        <v>5</v>
      </c>
      <c r="C126" t="s">
        <v>2</v>
      </c>
      <c r="E126" s="41"/>
    </row>
    <row r="127" spans="1:5" hidden="1" x14ac:dyDescent="0.25">
      <c r="A127">
        <v>1</v>
      </c>
      <c r="C127" t="s">
        <v>112</v>
      </c>
      <c r="E127" s="39"/>
    </row>
    <row r="128" spans="1:5" hidden="1" x14ac:dyDescent="0.25">
      <c r="A128">
        <v>1</v>
      </c>
      <c r="C128" t="s">
        <v>104</v>
      </c>
      <c r="E128" s="39"/>
    </row>
    <row r="129" spans="1:5" hidden="1" x14ac:dyDescent="0.25">
      <c r="A129">
        <v>1</v>
      </c>
      <c r="E129" s="39"/>
    </row>
    <row r="130" spans="1:5" hidden="1" x14ac:dyDescent="0.25">
      <c r="A130">
        <v>1</v>
      </c>
      <c r="E130" s="39"/>
    </row>
    <row r="131" spans="1:5" hidden="1" x14ac:dyDescent="0.25">
      <c r="A131">
        <v>1</v>
      </c>
      <c r="C131" t="s">
        <v>108</v>
      </c>
      <c r="E131" s="39"/>
    </row>
    <row r="132" spans="1:5" hidden="1" x14ac:dyDescent="0.25">
      <c r="A132">
        <v>1</v>
      </c>
      <c r="E132" s="39"/>
    </row>
    <row r="133" spans="1:5" hidden="1" x14ac:dyDescent="0.25">
      <c r="A133">
        <v>1</v>
      </c>
      <c r="E133" s="39"/>
    </row>
    <row r="134" spans="1:5" hidden="1" x14ac:dyDescent="0.25">
      <c r="A134">
        <v>1</v>
      </c>
      <c r="C134" t="s">
        <v>113</v>
      </c>
      <c r="E134" s="39"/>
    </row>
    <row r="135" spans="1:5" hidden="1" x14ac:dyDescent="0.25">
      <c r="A135">
        <v>1</v>
      </c>
      <c r="C135" t="s">
        <v>104</v>
      </c>
      <c r="E135" s="39"/>
    </row>
    <row r="136" spans="1:5" hidden="1" x14ac:dyDescent="0.25">
      <c r="A136">
        <v>1</v>
      </c>
      <c r="C136" t="s">
        <v>108</v>
      </c>
      <c r="E136" s="39"/>
    </row>
    <row r="137" spans="1:5" hidden="1" x14ac:dyDescent="0.25">
      <c r="A137">
        <v>1</v>
      </c>
      <c r="E137" s="39"/>
    </row>
    <row r="138" spans="1:5" x14ac:dyDescent="0.25">
      <c r="A138">
        <v>1</v>
      </c>
      <c r="B138">
        <v>6</v>
      </c>
      <c r="C138" t="s">
        <v>3</v>
      </c>
      <c r="E138" s="41"/>
    </row>
    <row r="139" spans="1:5" hidden="1" x14ac:dyDescent="0.25">
      <c r="A139">
        <v>1</v>
      </c>
      <c r="C139" t="s">
        <v>50</v>
      </c>
      <c r="E139" s="39"/>
    </row>
    <row r="140" spans="1:5" hidden="1" x14ac:dyDescent="0.25">
      <c r="A140">
        <v>1</v>
      </c>
      <c r="C140" t="s">
        <v>51</v>
      </c>
      <c r="E140" s="39"/>
    </row>
    <row r="141" spans="1:5" hidden="1" x14ac:dyDescent="0.25">
      <c r="A141">
        <v>1</v>
      </c>
      <c r="C141" t="s">
        <v>52</v>
      </c>
      <c r="E141" s="39"/>
    </row>
    <row r="142" spans="1:5" hidden="1" x14ac:dyDescent="0.25">
      <c r="A142">
        <v>1</v>
      </c>
      <c r="C142" t="s">
        <v>53</v>
      </c>
      <c r="E142" s="39"/>
    </row>
    <row r="143" spans="1:5" hidden="1" x14ac:dyDescent="0.25">
      <c r="A143">
        <v>1</v>
      </c>
      <c r="C143" t="s">
        <v>54</v>
      </c>
      <c r="E143" s="39"/>
    </row>
    <row r="144" spans="1:5" hidden="1" x14ac:dyDescent="0.25">
      <c r="A144">
        <v>1</v>
      </c>
      <c r="C144" t="s">
        <v>55</v>
      </c>
      <c r="E144" s="39"/>
    </row>
    <row r="145" spans="1:5" hidden="1" x14ac:dyDescent="0.25">
      <c r="A145">
        <v>1</v>
      </c>
      <c r="C145" t="s">
        <v>56</v>
      </c>
      <c r="E145" s="39"/>
    </row>
    <row r="146" spans="1:5" hidden="1" x14ac:dyDescent="0.25">
      <c r="A146">
        <v>1</v>
      </c>
      <c r="C146" t="s">
        <v>57</v>
      </c>
      <c r="E146" s="39"/>
    </row>
    <row r="147" spans="1:5" hidden="1" x14ac:dyDescent="0.25">
      <c r="A147">
        <v>1</v>
      </c>
      <c r="C147" t="s">
        <v>58</v>
      </c>
      <c r="E147" s="39"/>
    </row>
    <row r="148" spans="1:5" hidden="1" x14ac:dyDescent="0.25">
      <c r="A148">
        <v>1</v>
      </c>
      <c r="C148" t="s">
        <v>59</v>
      </c>
      <c r="E148" s="39"/>
    </row>
    <row r="149" spans="1:5" hidden="1" x14ac:dyDescent="0.25">
      <c r="A149">
        <v>1</v>
      </c>
      <c r="C149" t="s">
        <v>60</v>
      </c>
      <c r="E149" s="39"/>
    </row>
    <row r="150" spans="1:5" hidden="1" x14ac:dyDescent="0.25">
      <c r="A150">
        <v>1</v>
      </c>
      <c r="C150" t="s">
        <v>61</v>
      </c>
      <c r="E150" s="39"/>
    </row>
    <row r="151" spans="1:5" hidden="1" x14ac:dyDescent="0.25">
      <c r="A151">
        <v>1</v>
      </c>
      <c r="C151" t="s">
        <v>62</v>
      </c>
      <c r="E151" s="39"/>
    </row>
    <row r="152" spans="1:5" hidden="1" x14ac:dyDescent="0.25">
      <c r="A152">
        <v>1</v>
      </c>
      <c r="C152" t="s">
        <v>63</v>
      </c>
      <c r="E152" s="39"/>
    </row>
    <row r="153" spans="1:5" hidden="1" x14ac:dyDescent="0.25">
      <c r="A153">
        <v>1</v>
      </c>
      <c r="C153" t="s">
        <v>64</v>
      </c>
      <c r="E153" s="39"/>
    </row>
    <row r="154" spans="1:5" hidden="1" x14ac:dyDescent="0.25">
      <c r="A154">
        <v>1</v>
      </c>
      <c r="C154" t="s">
        <v>65</v>
      </c>
      <c r="E154" s="39"/>
    </row>
    <row r="155" spans="1:5" hidden="1" x14ac:dyDescent="0.25">
      <c r="A155">
        <v>1</v>
      </c>
      <c r="C155" t="s">
        <v>66</v>
      </c>
      <c r="E155" s="39"/>
    </row>
    <row r="156" spans="1:5" hidden="1" x14ac:dyDescent="0.25">
      <c r="A156">
        <v>1</v>
      </c>
      <c r="C156" t="s">
        <v>67</v>
      </c>
      <c r="E156" s="39"/>
    </row>
    <row r="157" spans="1:5" hidden="1" x14ac:dyDescent="0.25">
      <c r="A157">
        <v>1</v>
      </c>
      <c r="C157" t="s">
        <v>68</v>
      </c>
      <c r="E157" s="39"/>
    </row>
    <row r="158" spans="1:5" hidden="1" x14ac:dyDescent="0.25">
      <c r="A158">
        <v>1</v>
      </c>
      <c r="E158" s="39"/>
    </row>
    <row r="159" spans="1:5" x14ac:dyDescent="0.25">
      <c r="A159">
        <v>1</v>
      </c>
      <c r="B159">
        <v>7</v>
      </c>
      <c r="C159" t="s">
        <v>4</v>
      </c>
      <c r="E159" s="41"/>
    </row>
    <row r="160" spans="1:5" hidden="1" x14ac:dyDescent="0.25">
      <c r="A160">
        <v>1</v>
      </c>
      <c r="C160" t="s">
        <v>69</v>
      </c>
      <c r="E160" s="39"/>
    </row>
    <row r="161" spans="1:5" hidden="1" x14ac:dyDescent="0.25">
      <c r="A161">
        <v>1</v>
      </c>
      <c r="C161" t="s">
        <v>82</v>
      </c>
      <c r="E161" s="39"/>
    </row>
    <row r="162" spans="1:5" hidden="1" x14ac:dyDescent="0.25">
      <c r="A162">
        <v>1</v>
      </c>
      <c r="E162" s="39"/>
    </row>
    <row r="163" spans="1:5" hidden="1" x14ac:dyDescent="0.25">
      <c r="A163">
        <v>1</v>
      </c>
      <c r="E163" s="39"/>
    </row>
    <row r="164" spans="1:5" hidden="1" x14ac:dyDescent="0.25">
      <c r="A164">
        <v>1</v>
      </c>
      <c r="E164" s="39"/>
    </row>
    <row r="165" spans="1:5" hidden="1" x14ac:dyDescent="0.25">
      <c r="A165">
        <v>1</v>
      </c>
      <c r="E165" s="39"/>
    </row>
    <row r="166" spans="1:5" hidden="1" x14ac:dyDescent="0.25">
      <c r="A166">
        <v>1</v>
      </c>
      <c r="C166" t="s">
        <v>83</v>
      </c>
      <c r="E166" s="39"/>
    </row>
    <row r="167" spans="1:5" hidden="1" x14ac:dyDescent="0.25">
      <c r="A167">
        <v>1</v>
      </c>
      <c r="E167" s="39"/>
    </row>
    <row r="168" spans="1:5" hidden="1" x14ac:dyDescent="0.25">
      <c r="A168">
        <v>1</v>
      </c>
      <c r="E168" s="39"/>
    </row>
    <row r="169" spans="1:5" hidden="1" x14ac:dyDescent="0.25">
      <c r="A169">
        <v>1</v>
      </c>
      <c r="E169" s="39"/>
    </row>
    <row r="170" spans="1:5" hidden="1" x14ac:dyDescent="0.25">
      <c r="A170">
        <v>1</v>
      </c>
      <c r="C170" t="s">
        <v>84</v>
      </c>
      <c r="E170" s="39"/>
    </row>
    <row r="171" spans="1:5" hidden="1" x14ac:dyDescent="0.25">
      <c r="A171">
        <v>1</v>
      </c>
      <c r="E171" s="39"/>
    </row>
    <row r="172" spans="1:5" hidden="1" x14ac:dyDescent="0.25">
      <c r="A172">
        <v>1</v>
      </c>
      <c r="E172" s="39"/>
    </row>
    <row r="173" spans="1:5" hidden="1" x14ac:dyDescent="0.25">
      <c r="A173">
        <v>1</v>
      </c>
      <c r="E173" s="39"/>
    </row>
    <row r="174" spans="1:5" hidden="1" x14ac:dyDescent="0.25">
      <c r="A174">
        <v>1</v>
      </c>
      <c r="E174" s="39"/>
    </row>
    <row r="175" spans="1:5" hidden="1" x14ac:dyDescent="0.25">
      <c r="A175">
        <v>1</v>
      </c>
      <c r="C175" t="s">
        <v>85</v>
      </c>
      <c r="E175" s="39"/>
    </row>
    <row r="176" spans="1:5" hidden="1" x14ac:dyDescent="0.25">
      <c r="A176">
        <v>1</v>
      </c>
      <c r="E176" s="39"/>
    </row>
    <row r="177" spans="1:5" hidden="1" x14ac:dyDescent="0.25">
      <c r="A177">
        <v>1</v>
      </c>
      <c r="E177" s="39"/>
    </row>
    <row r="178" spans="1:5" hidden="1" x14ac:dyDescent="0.25">
      <c r="A178">
        <v>1</v>
      </c>
      <c r="E178" s="39"/>
    </row>
    <row r="179" spans="1:5" hidden="1" x14ac:dyDescent="0.25">
      <c r="A179">
        <v>1</v>
      </c>
      <c r="C179" t="s">
        <v>77</v>
      </c>
      <c r="E179" s="39"/>
    </row>
    <row r="180" spans="1:5" hidden="1" x14ac:dyDescent="0.25">
      <c r="A180">
        <v>1</v>
      </c>
      <c r="C180" t="s">
        <v>82</v>
      </c>
      <c r="E180" s="39"/>
    </row>
    <row r="181" spans="1:5" hidden="1" x14ac:dyDescent="0.25">
      <c r="A181">
        <v>1</v>
      </c>
      <c r="E181" s="39"/>
    </row>
    <row r="182" spans="1:5" hidden="1" x14ac:dyDescent="0.25">
      <c r="A182">
        <v>1</v>
      </c>
      <c r="E182" s="39"/>
    </row>
    <row r="183" spans="1:5" hidden="1" x14ac:dyDescent="0.25">
      <c r="A183">
        <v>1</v>
      </c>
      <c r="E183" s="39"/>
    </row>
    <row r="184" spans="1:5" hidden="1" x14ac:dyDescent="0.25">
      <c r="A184">
        <v>1</v>
      </c>
      <c r="C184" t="s">
        <v>83</v>
      </c>
      <c r="E184" s="39"/>
    </row>
    <row r="185" spans="1:5" hidden="1" x14ac:dyDescent="0.25">
      <c r="A185">
        <v>1</v>
      </c>
      <c r="E185" s="39"/>
    </row>
    <row r="186" spans="1:5" hidden="1" x14ac:dyDescent="0.25">
      <c r="A186">
        <v>1</v>
      </c>
      <c r="E186" s="39"/>
    </row>
    <row r="187" spans="1:5" hidden="1" x14ac:dyDescent="0.25">
      <c r="A187">
        <v>1</v>
      </c>
      <c r="E187" s="39"/>
    </row>
    <row r="188" spans="1:5" hidden="1" x14ac:dyDescent="0.25">
      <c r="A188">
        <v>1</v>
      </c>
      <c r="E188" s="39"/>
    </row>
    <row r="189" spans="1:5" hidden="1" x14ac:dyDescent="0.25">
      <c r="A189">
        <v>1</v>
      </c>
      <c r="E189" s="39"/>
    </row>
    <row r="190" spans="1:5" hidden="1" x14ac:dyDescent="0.25">
      <c r="A190">
        <v>1</v>
      </c>
      <c r="E190" s="39"/>
    </row>
    <row r="191" spans="1:5" hidden="1" x14ac:dyDescent="0.25">
      <c r="A191">
        <v>1</v>
      </c>
      <c r="C191" t="s">
        <v>114</v>
      </c>
      <c r="E191" s="39"/>
    </row>
    <row r="192" spans="1:5" hidden="1" x14ac:dyDescent="0.25">
      <c r="A192">
        <v>1</v>
      </c>
      <c r="E192" s="39"/>
    </row>
    <row r="193" spans="1:5" hidden="1" x14ac:dyDescent="0.25">
      <c r="A193">
        <v>1</v>
      </c>
      <c r="E193" s="39"/>
    </row>
    <row r="194" spans="1:5" hidden="1" x14ac:dyDescent="0.25">
      <c r="A194">
        <v>1</v>
      </c>
      <c r="E194" s="39"/>
    </row>
    <row r="195" spans="1:5" hidden="1" x14ac:dyDescent="0.25">
      <c r="A195">
        <v>1</v>
      </c>
      <c r="C195" t="s">
        <v>115</v>
      </c>
      <c r="E195" s="39"/>
    </row>
    <row r="196" spans="1:5" hidden="1" x14ac:dyDescent="0.25">
      <c r="A196">
        <v>1</v>
      </c>
      <c r="E196" s="39"/>
    </row>
    <row r="197" spans="1:5" hidden="1" x14ac:dyDescent="0.25">
      <c r="A197">
        <v>1</v>
      </c>
      <c r="E197" s="39"/>
    </row>
    <row r="198" spans="1:5" hidden="1" x14ac:dyDescent="0.25">
      <c r="A198">
        <v>1</v>
      </c>
      <c r="E198" s="39"/>
    </row>
    <row r="199" spans="1:5" hidden="1" x14ac:dyDescent="0.25">
      <c r="A199">
        <v>1</v>
      </c>
      <c r="E199" s="39"/>
    </row>
    <row r="200" spans="1:5" hidden="1" x14ac:dyDescent="0.25">
      <c r="A200">
        <v>1</v>
      </c>
      <c r="E200" s="39"/>
    </row>
    <row r="201" spans="1:5" hidden="1" x14ac:dyDescent="0.25">
      <c r="A201">
        <v>1</v>
      </c>
      <c r="E201" s="39"/>
    </row>
    <row r="202" spans="1:5" hidden="1" x14ac:dyDescent="0.25">
      <c r="A202">
        <v>1</v>
      </c>
      <c r="E202" s="39"/>
    </row>
    <row r="203" spans="1:5" x14ac:dyDescent="0.25">
      <c r="A203">
        <v>1</v>
      </c>
      <c r="B203">
        <v>8</v>
      </c>
      <c r="C203" t="s">
        <v>5</v>
      </c>
      <c r="E203" s="41"/>
    </row>
    <row r="204" spans="1:5" hidden="1" x14ac:dyDescent="0.25">
      <c r="A204">
        <v>1</v>
      </c>
      <c r="E204" s="39"/>
    </row>
    <row r="205" spans="1:5" hidden="1" x14ac:dyDescent="0.25">
      <c r="A205">
        <v>1</v>
      </c>
      <c r="E205" s="39"/>
    </row>
    <row r="206" spans="1:5" hidden="1" x14ac:dyDescent="0.25">
      <c r="A206">
        <v>1</v>
      </c>
      <c r="E206" s="39"/>
    </row>
    <row r="207" spans="1:5" hidden="1" x14ac:dyDescent="0.25">
      <c r="A207">
        <v>1</v>
      </c>
      <c r="E207" s="39"/>
    </row>
    <row r="208" spans="1:5" hidden="1" x14ac:dyDescent="0.25">
      <c r="A208">
        <v>1</v>
      </c>
      <c r="E208" s="39"/>
    </row>
    <row r="209" spans="1:5" hidden="1" x14ac:dyDescent="0.25">
      <c r="A209">
        <v>1</v>
      </c>
      <c r="E209" s="39"/>
    </row>
    <row r="210" spans="1:5" hidden="1" x14ac:dyDescent="0.25">
      <c r="A210">
        <v>1</v>
      </c>
      <c r="E210" s="39"/>
    </row>
    <row r="211" spans="1:5" hidden="1" x14ac:dyDescent="0.25">
      <c r="A211">
        <v>1</v>
      </c>
      <c r="E211" s="39"/>
    </row>
    <row r="212" spans="1:5" hidden="1" x14ac:dyDescent="0.25">
      <c r="A212">
        <v>1</v>
      </c>
      <c r="E212" s="39"/>
    </row>
    <row r="213" spans="1:5" hidden="1" x14ac:dyDescent="0.25">
      <c r="A213">
        <v>1</v>
      </c>
      <c r="E213" s="39"/>
    </row>
    <row r="214" spans="1:5" hidden="1" x14ac:dyDescent="0.25">
      <c r="A214">
        <v>1</v>
      </c>
      <c r="E214" s="39"/>
    </row>
    <row r="215" spans="1:5" hidden="1" x14ac:dyDescent="0.25">
      <c r="A215">
        <v>1</v>
      </c>
      <c r="E215" s="39"/>
    </row>
    <row r="216" spans="1:5" hidden="1" x14ac:dyDescent="0.25">
      <c r="A216">
        <v>1</v>
      </c>
      <c r="E216" s="39"/>
    </row>
    <row r="217" spans="1:5" x14ac:dyDescent="0.25">
      <c r="A217">
        <v>1</v>
      </c>
      <c r="B217">
        <v>9</v>
      </c>
      <c r="C217" t="s">
        <v>6</v>
      </c>
      <c r="E217" s="41"/>
    </row>
    <row r="218" spans="1:5" hidden="1" x14ac:dyDescent="0.25">
      <c r="A218">
        <v>1</v>
      </c>
      <c r="C218" t="s">
        <v>36</v>
      </c>
      <c r="E218" s="39"/>
    </row>
    <row r="219" spans="1:5" hidden="1" x14ac:dyDescent="0.25">
      <c r="A219">
        <v>1</v>
      </c>
      <c r="C219" t="s">
        <v>37</v>
      </c>
      <c r="E219" s="39"/>
    </row>
    <row r="220" spans="1:5" hidden="1" x14ac:dyDescent="0.25">
      <c r="A220">
        <v>1</v>
      </c>
      <c r="C220" t="s">
        <v>38</v>
      </c>
      <c r="E220" s="39"/>
    </row>
    <row r="221" spans="1:5" hidden="1" x14ac:dyDescent="0.25">
      <c r="A221">
        <v>1</v>
      </c>
      <c r="C221" t="s">
        <v>39</v>
      </c>
      <c r="E221" s="39"/>
    </row>
    <row r="222" spans="1:5" hidden="1" x14ac:dyDescent="0.25">
      <c r="A222">
        <v>1</v>
      </c>
      <c r="E222" s="39"/>
    </row>
    <row r="223" spans="1:5" x14ac:dyDescent="0.25">
      <c r="A223">
        <v>1</v>
      </c>
      <c r="B223">
        <v>10</v>
      </c>
      <c r="C223" t="s">
        <v>7</v>
      </c>
      <c r="E223" s="41"/>
    </row>
    <row r="224" spans="1:5" hidden="1" x14ac:dyDescent="0.25">
      <c r="A224">
        <v>1</v>
      </c>
      <c r="C224" t="s">
        <v>86</v>
      </c>
      <c r="E224" s="39"/>
    </row>
    <row r="225" spans="1:5" hidden="1" x14ac:dyDescent="0.25">
      <c r="A225">
        <v>1</v>
      </c>
      <c r="C225" t="s">
        <v>92</v>
      </c>
      <c r="E225" s="39"/>
    </row>
    <row r="226" spans="1:5" hidden="1" x14ac:dyDescent="0.25">
      <c r="A226">
        <v>1</v>
      </c>
      <c r="E226" s="39"/>
    </row>
    <row r="227" spans="1:5" hidden="1" x14ac:dyDescent="0.25">
      <c r="A227">
        <v>1</v>
      </c>
      <c r="E227" s="39"/>
    </row>
    <row r="228" spans="1:5" hidden="1" x14ac:dyDescent="0.25">
      <c r="A228">
        <v>1</v>
      </c>
      <c r="E228" s="39"/>
    </row>
    <row r="229" spans="1:5" hidden="1" x14ac:dyDescent="0.25">
      <c r="A229">
        <v>1</v>
      </c>
      <c r="E229" s="39"/>
    </row>
    <row r="230" spans="1:5" hidden="1" x14ac:dyDescent="0.25">
      <c r="A230">
        <v>1</v>
      </c>
      <c r="E230" s="39"/>
    </row>
    <row r="231" spans="1:5" hidden="1" x14ac:dyDescent="0.25">
      <c r="A231">
        <v>1</v>
      </c>
      <c r="E231" s="39"/>
    </row>
    <row r="232" spans="1:5" hidden="1" x14ac:dyDescent="0.25">
      <c r="A232">
        <v>1</v>
      </c>
      <c r="C232" t="s">
        <v>93</v>
      </c>
      <c r="E232" s="39"/>
    </row>
    <row r="233" spans="1:5" hidden="1" x14ac:dyDescent="0.25">
      <c r="A233">
        <v>1</v>
      </c>
      <c r="E233" s="39"/>
    </row>
    <row r="234" spans="1:5" hidden="1" x14ac:dyDescent="0.25">
      <c r="A234">
        <v>1</v>
      </c>
      <c r="E234" s="39"/>
    </row>
    <row r="235" spans="1:5" hidden="1" x14ac:dyDescent="0.25">
      <c r="A235">
        <v>1</v>
      </c>
      <c r="E235" s="39"/>
    </row>
    <row r="236" spans="1:5" hidden="1" x14ac:dyDescent="0.25">
      <c r="A236">
        <v>1</v>
      </c>
      <c r="E236" s="39"/>
    </row>
    <row r="237" spans="1:5" hidden="1" x14ac:dyDescent="0.25">
      <c r="A237">
        <v>1</v>
      </c>
      <c r="E237" s="39"/>
    </row>
    <row r="238" spans="1:5" hidden="1" x14ac:dyDescent="0.25">
      <c r="A238">
        <v>1</v>
      </c>
      <c r="E238" s="39"/>
    </row>
    <row r="239" spans="1:5" hidden="1" x14ac:dyDescent="0.25">
      <c r="A239">
        <v>1</v>
      </c>
      <c r="C239" t="s">
        <v>87</v>
      </c>
      <c r="E239" s="39"/>
    </row>
    <row r="240" spans="1:5" hidden="1" x14ac:dyDescent="0.25">
      <c r="A240">
        <v>1</v>
      </c>
      <c r="C240" t="s">
        <v>92</v>
      </c>
      <c r="E240" s="39"/>
    </row>
    <row r="241" spans="1:5" hidden="1" x14ac:dyDescent="0.25">
      <c r="A241">
        <v>1</v>
      </c>
      <c r="E241" s="39"/>
    </row>
    <row r="242" spans="1:5" hidden="1" x14ac:dyDescent="0.25">
      <c r="A242">
        <v>1</v>
      </c>
      <c r="E242" s="39"/>
    </row>
    <row r="243" spans="1:5" hidden="1" x14ac:dyDescent="0.25">
      <c r="A243">
        <v>1</v>
      </c>
      <c r="E243" s="39"/>
    </row>
    <row r="244" spans="1:5" hidden="1" x14ac:dyDescent="0.25">
      <c r="A244">
        <v>1</v>
      </c>
      <c r="E244" s="39"/>
    </row>
    <row r="245" spans="1:5" hidden="1" x14ac:dyDescent="0.25">
      <c r="A245">
        <v>1</v>
      </c>
      <c r="E245" s="39"/>
    </row>
    <row r="246" spans="1:5" hidden="1" x14ac:dyDescent="0.25">
      <c r="A246">
        <v>1</v>
      </c>
      <c r="C246" t="s">
        <v>93</v>
      </c>
      <c r="E246" s="39"/>
    </row>
    <row r="247" spans="1:5" hidden="1" x14ac:dyDescent="0.25">
      <c r="A247">
        <v>1</v>
      </c>
      <c r="E247" s="39"/>
    </row>
    <row r="248" spans="1:5" hidden="1" x14ac:dyDescent="0.25">
      <c r="A248">
        <v>1</v>
      </c>
      <c r="E248" s="39"/>
    </row>
    <row r="249" spans="1:5" hidden="1" x14ac:dyDescent="0.25">
      <c r="A249">
        <v>1</v>
      </c>
      <c r="E249" s="39"/>
    </row>
    <row r="250" spans="1:5" hidden="1" x14ac:dyDescent="0.25">
      <c r="A250">
        <v>1</v>
      </c>
      <c r="E250" s="39"/>
    </row>
    <row r="251" spans="1:5" hidden="1" x14ac:dyDescent="0.25">
      <c r="A251">
        <v>1</v>
      </c>
      <c r="E251" s="39"/>
    </row>
    <row r="252" spans="1:5" hidden="1" x14ac:dyDescent="0.25">
      <c r="A252">
        <v>1</v>
      </c>
      <c r="E252" s="39"/>
    </row>
    <row r="253" spans="1:5" hidden="1" x14ac:dyDescent="0.25">
      <c r="A253">
        <v>1</v>
      </c>
      <c r="C253" t="s">
        <v>88</v>
      </c>
      <c r="E253" s="39"/>
    </row>
    <row r="254" spans="1:5" hidden="1" x14ac:dyDescent="0.25">
      <c r="A254">
        <v>1</v>
      </c>
      <c r="C254" t="s">
        <v>81</v>
      </c>
      <c r="E254" s="39"/>
    </row>
    <row r="255" spans="1:5" hidden="1" x14ac:dyDescent="0.25">
      <c r="A255">
        <v>1</v>
      </c>
      <c r="E255" s="39"/>
    </row>
    <row r="256" spans="1:5" hidden="1" x14ac:dyDescent="0.25">
      <c r="A256">
        <v>1</v>
      </c>
      <c r="E256" s="39"/>
    </row>
    <row r="257" spans="1:5" hidden="1" x14ac:dyDescent="0.25">
      <c r="A257">
        <v>1</v>
      </c>
      <c r="E257" s="39"/>
    </row>
    <row r="258" spans="1:5" hidden="1" x14ac:dyDescent="0.25">
      <c r="A258">
        <v>1</v>
      </c>
      <c r="E258" s="39"/>
    </row>
    <row r="259" spans="1:5" hidden="1" x14ac:dyDescent="0.25">
      <c r="A259">
        <v>1</v>
      </c>
      <c r="E259" s="39"/>
    </row>
    <row r="260" spans="1:5" hidden="1" x14ac:dyDescent="0.25">
      <c r="A260">
        <v>1</v>
      </c>
      <c r="E260" s="39"/>
    </row>
    <row r="261" spans="1:5" hidden="1" x14ac:dyDescent="0.25">
      <c r="A261">
        <v>1</v>
      </c>
      <c r="E261" s="39"/>
    </row>
    <row r="262" spans="1:5" hidden="1" x14ac:dyDescent="0.25">
      <c r="A262">
        <v>1</v>
      </c>
      <c r="E262" s="39"/>
    </row>
    <row r="263" spans="1:5" hidden="1" x14ac:dyDescent="0.25">
      <c r="A263">
        <v>1</v>
      </c>
      <c r="E263" s="39"/>
    </row>
    <row r="264" spans="1:5" hidden="1" x14ac:dyDescent="0.25">
      <c r="A264">
        <v>1</v>
      </c>
      <c r="E264" s="39"/>
    </row>
    <row r="265" spans="1:5" hidden="1" x14ac:dyDescent="0.25">
      <c r="A265">
        <v>1</v>
      </c>
      <c r="E265" s="39"/>
    </row>
    <row r="266" spans="1:5" hidden="1" x14ac:dyDescent="0.25">
      <c r="A266">
        <v>1</v>
      </c>
      <c r="E266" s="39"/>
    </row>
    <row r="267" spans="1:5" hidden="1" x14ac:dyDescent="0.25">
      <c r="A267">
        <v>1</v>
      </c>
      <c r="E267" s="39"/>
    </row>
    <row r="268" spans="1:5" hidden="1" x14ac:dyDescent="0.25">
      <c r="A268">
        <v>1</v>
      </c>
      <c r="E268" s="39"/>
    </row>
    <row r="269" spans="1:5" hidden="1" x14ac:dyDescent="0.25">
      <c r="A269">
        <v>1</v>
      </c>
      <c r="E269" s="39"/>
    </row>
    <row r="270" spans="1:5" hidden="1" x14ac:dyDescent="0.25">
      <c r="A270">
        <v>1</v>
      </c>
      <c r="C270" t="s">
        <v>76</v>
      </c>
      <c r="E270" s="39"/>
    </row>
    <row r="271" spans="1:5" hidden="1" x14ac:dyDescent="0.25">
      <c r="A271">
        <v>1</v>
      </c>
      <c r="E271" s="39"/>
    </row>
    <row r="272" spans="1:5" hidden="1" x14ac:dyDescent="0.25">
      <c r="A272">
        <v>1</v>
      </c>
      <c r="E272" s="39"/>
    </row>
    <row r="273" spans="1:5" hidden="1" x14ac:dyDescent="0.25">
      <c r="A273">
        <v>1</v>
      </c>
      <c r="E273" s="39"/>
    </row>
    <row r="274" spans="1:5" hidden="1" x14ac:dyDescent="0.25">
      <c r="A274">
        <v>1</v>
      </c>
      <c r="E274" s="39"/>
    </row>
    <row r="275" spans="1:5" hidden="1" x14ac:dyDescent="0.25">
      <c r="A275">
        <v>1</v>
      </c>
      <c r="E275" s="39"/>
    </row>
    <row r="276" spans="1:5" hidden="1" x14ac:dyDescent="0.25">
      <c r="A276">
        <v>1</v>
      </c>
      <c r="E276" s="39"/>
    </row>
    <row r="277" spans="1:5" hidden="1" x14ac:dyDescent="0.25">
      <c r="A277">
        <v>1</v>
      </c>
      <c r="E277" s="39"/>
    </row>
    <row r="278" spans="1:5" hidden="1" x14ac:dyDescent="0.25">
      <c r="A278">
        <v>1</v>
      </c>
      <c r="E278" s="39"/>
    </row>
    <row r="279" spans="1:5" hidden="1" x14ac:dyDescent="0.25">
      <c r="A279">
        <v>1</v>
      </c>
      <c r="E279" s="39"/>
    </row>
    <row r="280" spans="1:5" hidden="1" x14ac:dyDescent="0.25">
      <c r="A280">
        <v>1</v>
      </c>
      <c r="E280" s="39"/>
    </row>
    <row r="281" spans="1:5" hidden="1" x14ac:dyDescent="0.25">
      <c r="A281">
        <v>1</v>
      </c>
      <c r="E281" s="39"/>
    </row>
    <row r="282" spans="1:5" hidden="1" x14ac:dyDescent="0.25">
      <c r="A282">
        <v>1</v>
      </c>
      <c r="E282" s="39"/>
    </row>
    <row r="283" spans="1:5" hidden="1" x14ac:dyDescent="0.25">
      <c r="A283">
        <v>1</v>
      </c>
      <c r="E283" s="39"/>
    </row>
    <row r="284" spans="1:5" hidden="1" x14ac:dyDescent="0.25">
      <c r="A284">
        <v>1</v>
      </c>
      <c r="E284" s="39"/>
    </row>
    <row r="285" spans="1:5" hidden="1" x14ac:dyDescent="0.25">
      <c r="A285">
        <v>1</v>
      </c>
      <c r="E285" s="39"/>
    </row>
    <row r="286" spans="1:5" hidden="1" x14ac:dyDescent="0.25">
      <c r="A286">
        <v>1</v>
      </c>
      <c r="E286" s="39"/>
    </row>
    <row r="287" spans="1:5" hidden="1" x14ac:dyDescent="0.25">
      <c r="A287">
        <v>1</v>
      </c>
      <c r="E287" s="39"/>
    </row>
    <row r="288" spans="1:5" hidden="1" x14ac:dyDescent="0.25">
      <c r="A288">
        <v>1</v>
      </c>
      <c r="E288" s="39"/>
    </row>
    <row r="289" spans="1:5" hidden="1" x14ac:dyDescent="0.25">
      <c r="A289">
        <v>1</v>
      </c>
      <c r="C289" t="s">
        <v>89</v>
      </c>
      <c r="E289" s="39"/>
    </row>
    <row r="290" spans="1:5" hidden="1" x14ac:dyDescent="0.25">
      <c r="A290">
        <v>1</v>
      </c>
      <c r="C290" t="s">
        <v>70</v>
      </c>
      <c r="E290" s="39"/>
    </row>
    <row r="291" spans="1:5" hidden="1" x14ac:dyDescent="0.25">
      <c r="A291">
        <v>1</v>
      </c>
      <c r="E291" s="39"/>
    </row>
    <row r="292" spans="1:5" hidden="1" x14ac:dyDescent="0.25">
      <c r="A292">
        <v>1</v>
      </c>
      <c r="E292" s="39"/>
    </row>
    <row r="293" spans="1:5" hidden="1" x14ac:dyDescent="0.25">
      <c r="A293">
        <v>1</v>
      </c>
      <c r="E293" s="39"/>
    </row>
    <row r="294" spans="1:5" hidden="1" x14ac:dyDescent="0.25">
      <c r="A294">
        <v>1</v>
      </c>
      <c r="E294" s="39"/>
    </row>
    <row r="295" spans="1:5" hidden="1" x14ac:dyDescent="0.25">
      <c r="A295">
        <v>1</v>
      </c>
      <c r="E295" s="39"/>
    </row>
    <row r="296" spans="1:5" hidden="1" x14ac:dyDescent="0.25">
      <c r="A296">
        <v>1</v>
      </c>
      <c r="C296" t="s">
        <v>76</v>
      </c>
      <c r="E296" s="39"/>
    </row>
    <row r="297" spans="1:5" hidden="1" x14ac:dyDescent="0.25">
      <c r="A297">
        <v>1</v>
      </c>
      <c r="E297" s="39"/>
    </row>
    <row r="298" spans="1:5" hidden="1" x14ac:dyDescent="0.25">
      <c r="A298">
        <v>1</v>
      </c>
      <c r="E298" s="39"/>
    </row>
    <row r="299" spans="1:5" hidden="1" x14ac:dyDescent="0.25">
      <c r="A299">
        <v>1</v>
      </c>
      <c r="E299" s="39"/>
    </row>
    <row r="300" spans="1:5" hidden="1" x14ac:dyDescent="0.25">
      <c r="A300">
        <v>1</v>
      </c>
      <c r="E300" s="39"/>
    </row>
    <row r="301" spans="1:5" hidden="1" x14ac:dyDescent="0.25">
      <c r="A301">
        <v>1</v>
      </c>
      <c r="E301" s="39"/>
    </row>
    <row r="302" spans="1:5" hidden="1" x14ac:dyDescent="0.25">
      <c r="A302">
        <v>1</v>
      </c>
      <c r="E302" s="39"/>
    </row>
    <row r="303" spans="1:5" hidden="1" x14ac:dyDescent="0.25">
      <c r="A303">
        <v>1</v>
      </c>
      <c r="C303" t="s">
        <v>90</v>
      </c>
      <c r="E303" s="39"/>
    </row>
    <row r="304" spans="1:5" hidden="1" x14ac:dyDescent="0.25">
      <c r="A304">
        <v>1</v>
      </c>
      <c r="C304" t="s">
        <v>70</v>
      </c>
      <c r="E304" s="39"/>
    </row>
    <row r="305" spans="1:5" hidden="1" x14ac:dyDescent="0.25">
      <c r="A305">
        <v>1</v>
      </c>
      <c r="E305" s="39"/>
    </row>
    <row r="306" spans="1:5" hidden="1" x14ac:dyDescent="0.25">
      <c r="A306">
        <v>1</v>
      </c>
      <c r="E306" s="39"/>
    </row>
    <row r="307" spans="1:5" hidden="1" x14ac:dyDescent="0.25">
      <c r="A307">
        <v>1</v>
      </c>
      <c r="E307" s="39"/>
    </row>
    <row r="308" spans="1:5" hidden="1" x14ac:dyDescent="0.25">
      <c r="A308">
        <v>1</v>
      </c>
      <c r="E308" s="39"/>
    </row>
    <row r="309" spans="1:5" hidden="1" x14ac:dyDescent="0.25">
      <c r="A309">
        <v>1</v>
      </c>
      <c r="E309" s="39"/>
    </row>
    <row r="310" spans="1:5" hidden="1" x14ac:dyDescent="0.25">
      <c r="A310">
        <v>1</v>
      </c>
      <c r="C310" t="s">
        <v>94</v>
      </c>
      <c r="E310" s="39"/>
    </row>
    <row r="311" spans="1:5" hidden="1" x14ac:dyDescent="0.25">
      <c r="A311">
        <v>1</v>
      </c>
      <c r="E311" s="39"/>
    </row>
    <row r="312" spans="1:5" hidden="1" x14ac:dyDescent="0.25">
      <c r="A312">
        <v>1</v>
      </c>
      <c r="E312" s="39"/>
    </row>
    <row r="313" spans="1:5" hidden="1" x14ac:dyDescent="0.25">
      <c r="A313">
        <v>1</v>
      </c>
      <c r="E313" s="39"/>
    </row>
    <row r="314" spans="1:5" hidden="1" x14ac:dyDescent="0.25">
      <c r="A314">
        <v>1</v>
      </c>
      <c r="C314" t="s">
        <v>91</v>
      </c>
      <c r="E314" s="39"/>
    </row>
    <row r="315" spans="1:5" hidden="1" x14ac:dyDescent="0.25">
      <c r="A315">
        <v>1</v>
      </c>
      <c r="C315" t="s">
        <v>70</v>
      </c>
      <c r="E315" s="39"/>
    </row>
    <row r="316" spans="1:5" hidden="1" x14ac:dyDescent="0.25">
      <c r="A316">
        <v>1</v>
      </c>
      <c r="E316" s="39"/>
    </row>
    <row r="317" spans="1:5" hidden="1" x14ac:dyDescent="0.25">
      <c r="A317">
        <v>1</v>
      </c>
      <c r="E317" s="39"/>
    </row>
    <row r="318" spans="1:5" hidden="1" x14ac:dyDescent="0.25">
      <c r="A318">
        <v>1</v>
      </c>
      <c r="E318" s="39"/>
    </row>
    <row r="319" spans="1:5" hidden="1" x14ac:dyDescent="0.25">
      <c r="A319">
        <v>1</v>
      </c>
      <c r="E319" s="39"/>
    </row>
    <row r="320" spans="1:5" hidden="1" x14ac:dyDescent="0.25">
      <c r="A320">
        <v>1</v>
      </c>
      <c r="E320" s="39"/>
    </row>
    <row r="321" spans="1:5" hidden="1" x14ac:dyDescent="0.25">
      <c r="A321">
        <v>1</v>
      </c>
      <c r="C321" t="s">
        <v>94</v>
      </c>
      <c r="E321" s="39"/>
    </row>
    <row r="322" spans="1:5" hidden="1" x14ac:dyDescent="0.25">
      <c r="A322">
        <v>1</v>
      </c>
      <c r="E322" s="39"/>
    </row>
    <row r="323" spans="1:5" hidden="1" x14ac:dyDescent="0.25">
      <c r="A323">
        <v>1</v>
      </c>
      <c r="E323" s="39"/>
    </row>
    <row r="324" spans="1:5" hidden="1" x14ac:dyDescent="0.25">
      <c r="A324">
        <v>1</v>
      </c>
      <c r="E324" s="39"/>
    </row>
    <row r="325" spans="1:5" hidden="1" x14ac:dyDescent="0.25">
      <c r="A325">
        <v>1</v>
      </c>
      <c r="E325" s="39"/>
    </row>
    <row r="326" spans="1:5" hidden="1" x14ac:dyDescent="0.25">
      <c r="A326">
        <v>1</v>
      </c>
      <c r="E326" s="39"/>
    </row>
    <row r="327" spans="1:5" hidden="1" x14ac:dyDescent="0.25">
      <c r="A327">
        <v>1</v>
      </c>
      <c r="E327" s="39"/>
    </row>
    <row r="328" spans="1:5" x14ac:dyDescent="0.25">
      <c r="A328">
        <v>1</v>
      </c>
      <c r="B328">
        <v>11</v>
      </c>
      <c r="C328" t="s">
        <v>8</v>
      </c>
      <c r="E328" s="41"/>
    </row>
    <row r="329" spans="1:5" hidden="1" x14ac:dyDescent="0.25">
      <c r="A329">
        <v>1</v>
      </c>
      <c r="E329" s="39"/>
    </row>
    <row r="330" spans="1:5" hidden="1" x14ac:dyDescent="0.25">
      <c r="A330">
        <v>1</v>
      </c>
      <c r="E330" s="39"/>
    </row>
    <row r="331" spans="1:5" hidden="1" x14ac:dyDescent="0.25">
      <c r="A331">
        <v>1</v>
      </c>
      <c r="E331" s="39"/>
    </row>
    <row r="332" spans="1:5" hidden="1" x14ac:dyDescent="0.25">
      <c r="A332">
        <v>1</v>
      </c>
      <c r="E332" s="39"/>
    </row>
    <row r="333" spans="1:5" hidden="1" x14ac:dyDescent="0.25">
      <c r="A333">
        <v>1</v>
      </c>
      <c r="E333" s="39"/>
    </row>
    <row r="334" spans="1:5" hidden="1" x14ac:dyDescent="0.25">
      <c r="A334">
        <v>1</v>
      </c>
      <c r="E334" s="39"/>
    </row>
    <row r="335" spans="1:5" hidden="1" x14ac:dyDescent="0.25">
      <c r="A335">
        <v>1</v>
      </c>
      <c r="E335" s="39"/>
    </row>
    <row r="336" spans="1:5" hidden="1" x14ac:dyDescent="0.25">
      <c r="A336">
        <v>1</v>
      </c>
      <c r="E336" s="39"/>
    </row>
    <row r="337" spans="1:5" hidden="1" x14ac:dyDescent="0.25">
      <c r="A337">
        <v>1</v>
      </c>
      <c r="E337" s="39"/>
    </row>
    <row r="338" spans="1:5" hidden="1" x14ac:dyDescent="0.25">
      <c r="A338">
        <v>1</v>
      </c>
      <c r="E338" s="39"/>
    </row>
    <row r="339" spans="1:5" hidden="1" x14ac:dyDescent="0.25">
      <c r="A339">
        <v>1</v>
      </c>
      <c r="E339" s="39"/>
    </row>
    <row r="340" spans="1:5" hidden="1" x14ac:dyDescent="0.25">
      <c r="A340">
        <v>1</v>
      </c>
      <c r="E340" s="39"/>
    </row>
    <row r="341" spans="1:5" hidden="1" x14ac:dyDescent="0.25">
      <c r="A341">
        <v>1</v>
      </c>
      <c r="E341" s="39"/>
    </row>
    <row r="342" spans="1:5" hidden="1" x14ac:dyDescent="0.25">
      <c r="A342">
        <v>1</v>
      </c>
      <c r="E342" s="39"/>
    </row>
    <row r="343" spans="1:5" hidden="1" x14ac:dyDescent="0.25">
      <c r="A343">
        <v>1</v>
      </c>
      <c r="E343" s="39"/>
    </row>
    <row r="344" spans="1:5" hidden="1" x14ac:dyDescent="0.25">
      <c r="A344">
        <v>1</v>
      </c>
      <c r="E344" s="39"/>
    </row>
    <row r="345" spans="1:5" hidden="1" x14ac:dyDescent="0.25">
      <c r="A345">
        <v>1</v>
      </c>
      <c r="E345" s="39"/>
    </row>
    <row r="346" spans="1:5" hidden="1" x14ac:dyDescent="0.25">
      <c r="A346">
        <v>1</v>
      </c>
      <c r="E346" s="39"/>
    </row>
    <row r="347" spans="1:5" hidden="1" x14ac:dyDescent="0.25">
      <c r="A347">
        <v>1</v>
      </c>
      <c r="E347" s="39"/>
    </row>
    <row r="348" spans="1:5" hidden="1" x14ac:dyDescent="0.25">
      <c r="A348">
        <v>1</v>
      </c>
      <c r="E348" s="39"/>
    </row>
    <row r="349" spans="1:5" hidden="1" x14ac:dyDescent="0.25">
      <c r="A349">
        <v>1</v>
      </c>
      <c r="E349" s="39"/>
    </row>
    <row r="350" spans="1:5" hidden="1" x14ac:dyDescent="0.25">
      <c r="A350">
        <v>1</v>
      </c>
      <c r="E350" s="39"/>
    </row>
    <row r="351" spans="1:5" hidden="1" x14ac:dyDescent="0.25">
      <c r="A351">
        <v>1</v>
      </c>
      <c r="E351" s="39"/>
    </row>
    <row r="352" spans="1:5" hidden="1" x14ac:dyDescent="0.25">
      <c r="A352">
        <v>1</v>
      </c>
      <c r="E352" s="39"/>
    </row>
    <row r="353" spans="1:5" hidden="1" x14ac:dyDescent="0.25">
      <c r="A353">
        <v>1</v>
      </c>
      <c r="E353" s="39"/>
    </row>
    <row r="354" spans="1:5" hidden="1" x14ac:dyDescent="0.25">
      <c r="A354">
        <v>1</v>
      </c>
      <c r="E354" s="39"/>
    </row>
    <row r="355" spans="1:5" hidden="1" x14ac:dyDescent="0.25">
      <c r="A355">
        <v>1</v>
      </c>
      <c r="E355" s="39"/>
    </row>
    <row r="356" spans="1:5" hidden="1" x14ac:dyDescent="0.25">
      <c r="A356">
        <v>1</v>
      </c>
      <c r="E356" s="39"/>
    </row>
    <row r="357" spans="1:5" hidden="1" x14ac:dyDescent="0.25">
      <c r="A357">
        <v>1</v>
      </c>
      <c r="E357" s="39"/>
    </row>
    <row r="358" spans="1:5" hidden="1" x14ac:dyDescent="0.25">
      <c r="A358">
        <v>1</v>
      </c>
      <c r="E358" s="39"/>
    </row>
    <row r="359" spans="1:5" hidden="1" x14ac:dyDescent="0.25">
      <c r="A359">
        <v>1</v>
      </c>
      <c r="E359" s="39"/>
    </row>
    <row r="360" spans="1:5" hidden="1" x14ac:dyDescent="0.25">
      <c r="A360">
        <v>1</v>
      </c>
      <c r="E360" s="39"/>
    </row>
    <row r="361" spans="1:5" hidden="1" x14ac:dyDescent="0.25">
      <c r="A361">
        <v>1</v>
      </c>
      <c r="E361" s="39"/>
    </row>
    <row r="362" spans="1:5" hidden="1" x14ac:dyDescent="0.25">
      <c r="A362">
        <v>1</v>
      </c>
      <c r="E362" s="39"/>
    </row>
    <row r="363" spans="1:5" hidden="1" x14ac:dyDescent="0.25">
      <c r="A363">
        <v>1</v>
      </c>
      <c r="E363" s="39"/>
    </row>
    <row r="364" spans="1:5" hidden="1" x14ac:dyDescent="0.25">
      <c r="A364">
        <v>1</v>
      </c>
      <c r="E364" s="39"/>
    </row>
    <row r="365" spans="1:5" hidden="1" x14ac:dyDescent="0.25">
      <c r="A365">
        <v>1</v>
      </c>
      <c r="E365" s="39"/>
    </row>
    <row r="366" spans="1:5" hidden="1" x14ac:dyDescent="0.25">
      <c r="A366">
        <v>1</v>
      </c>
      <c r="E366" s="39"/>
    </row>
    <row r="367" spans="1:5" hidden="1" x14ac:dyDescent="0.25">
      <c r="A367">
        <v>1</v>
      </c>
      <c r="E367" s="39"/>
    </row>
    <row r="368" spans="1:5" hidden="1" x14ac:dyDescent="0.25">
      <c r="A368">
        <v>1</v>
      </c>
      <c r="E368" s="39"/>
    </row>
    <row r="369" spans="1:5" hidden="1" x14ac:dyDescent="0.25">
      <c r="A369">
        <v>1</v>
      </c>
      <c r="E369" s="39"/>
    </row>
    <row r="370" spans="1:5" hidden="1" x14ac:dyDescent="0.25">
      <c r="A370">
        <v>1</v>
      </c>
      <c r="E370" s="39"/>
    </row>
    <row r="371" spans="1:5" hidden="1" x14ac:dyDescent="0.25">
      <c r="A371">
        <v>1</v>
      </c>
      <c r="E371" s="39"/>
    </row>
    <row r="372" spans="1:5" hidden="1" x14ac:dyDescent="0.25">
      <c r="A372">
        <v>1</v>
      </c>
      <c r="E372" s="39"/>
    </row>
    <row r="373" spans="1:5" hidden="1" x14ac:dyDescent="0.25">
      <c r="A373">
        <v>1</v>
      </c>
      <c r="E373" s="39"/>
    </row>
    <row r="374" spans="1:5" hidden="1" x14ac:dyDescent="0.25">
      <c r="A374">
        <v>1</v>
      </c>
      <c r="E374" s="39"/>
    </row>
    <row r="375" spans="1:5" hidden="1" x14ac:dyDescent="0.25">
      <c r="A375">
        <v>1</v>
      </c>
      <c r="E375" s="39"/>
    </row>
    <row r="376" spans="1:5" hidden="1" x14ac:dyDescent="0.25">
      <c r="A376">
        <v>1</v>
      </c>
      <c r="E376" s="39"/>
    </row>
    <row r="377" spans="1:5" hidden="1" x14ac:dyDescent="0.25">
      <c r="A377">
        <v>1</v>
      </c>
      <c r="E377" s="39"/>
    </row>
    <row r="378" spans="1:5" hidden="1" x14ac:dyDescent="0.25">
      <c r="A378">
        <v>1</v>
      </c>
      <c r="E378" s="39"/>
    </row>
    <row r="379" spans="1:5" hidden="1" x14ac:dyDescent="0.25">
      <c r="A379">
        <v>1</v>
      </c>
      <c r="E379" s="39"/>
    </row>
    <row r="380" spans="1:5" hidden="1" x14ac:dyDescent="0.25">
      <c r="A380">
        <v>1</v>
      </c>
      <c r="E380" s="39"/>
    </row>
    <row r="381" spans="1:5" hidden="1" x14ac:dyDescent="0.25">
      <c r="A381">
        <v>1</v>
      </c>
      <c r="E381" s="39"/>
    </row>
    <row r="382" spans="1:5" hidden="1" x14ac:dyDescent="0.25">
      <c r="A382">
        <v>1</v>
      </c>
      <c r="E382" s="39"/>
    </row>
    <row r="383" spans="1:5" hidden="1" x14ac:dyDescent="0.25">
      <c r="A383">
        <v>1</v>
      </c>
      <c r="E383" s="39"/>
    </row>
    <row r="384" spans="1:5" hidden="1" x14ac:dyDescent="0.25">
      <c r="A384">
        <v>1</v>
      </c>
      <c r="E384" s="39"/>
    </row>
    <row r="385" spans="1:5" hidden="1" x14ac:dyDescent="0.25">
      <c r="A385">
        <v>1</v>
      </c>
      <c r="E385" s="39"/>
    </row>
    <row r="386" spans="1:5" hidden="1" x14ac:dyDescent="0.25">
      <c r="A386">
        <v>1</v>
      </c>
      <c r="E386" s="39"/>
    </row>
    <row r="387" spans="1:5" hidden="1" x14ac:dyDescent="0.25">
      <c r="A387">
        <v>1</v>
      </c>
      <c r="E387" s="39"/>
    </row>
    <row r="388" spans="1:5" hidden="1" x14ac:dyDescent="0.25">
      <c r="A388">
        <v>1</v>
      </c>
      <c r="E388" s="39"/>
    </row>
    <row r="389" spans="1:5" hidden="1" x14ac:dyDescent="0.25">
      <c r="A389">
        <v>1</v>
      </c>
      <c r="E389" s="39"/>
    </row>
    <row r="390" spans="1:5" hidden="1" x14ac:dyDescent="0.25">
      <c r="A390">
        <v>1</v>
      </c>
      <c r="E390" s="39"/>
    </row>
    <row r="391" spans="1:5" hidden="1" x14ac:dyDescent="0.25">
      <c r="A391">
        <v>1</v>
      </c>
      <c r="E391" s="39"/>
    </row>
    <row r="392" spans="1:5" hidden="1" x14ac:dyDescent="0.25">
      <c r="A392">
        <v>1</v>
      </c>
      <c r="E392" s="39"/>
    </row>
    <row r="393" spans="1:5" hidden="1" x14ac:dyDescent="0.25">
      <c r="A393">
        <v>1</v>
      </c>
      <c r="E393" s="39"/>
    </row>
    <row r="394" spans="1:5" hidden="1" x14ac:dyDescent="0.25">
      <c r="A394">
        <v>1</v>
      </c>
      <c r="E394" s="39"/>
    </row>
    <row r="395" spans="1:5" hidden="1" x14ac:dyDescent="0.25">
      <c r="A395">
        <v>1</v>
      </c>
      <c r="E395" s="39"/>
    </row>
    <row r="396" spans="1:5" hidden="1" x14ac:dyDescent="0.25">
      <c r="A396">
        <v>1</v>
      </c>
      <c r="E396" s="39"/>
    </row>
    <row r="397" spans="1:5" hidden="1" x14ac:dyDescent="0.25">
      <c r="A397">
        <v>1</v>
      </c>
      <c r="E397" s="39"/>
    </row>
    <row r="398" spans="1:5" hidden="1" x14ac:dyDescent="0.25">
      <c r="A398">
        <v>1</v>
      </c>
      <c r="E398" s="39"/>
    </row>
    <row r="399" spans="1:5" hidden="1" x14ac:dyDescent="0.25">
      <c r="A399">
        <v>1</v>
      </c>
      <c r="E399" s="39"/>
    </row>
    <row r="400" spans="1:5" hidden="1" x14ac:dyDescent="0.25">
      <c r="A400">
        <v>1</v>
      </c>
      <c r="E400" s="39"/>
    </row>
    <row r="401" spans="1:5" hidden="1" x14ac:dyDescent="0.25">
      <c r="A401">
        <v>1</v>
      </c>
      <c r="E401" s="39"/>
    </row>
    <row r="402" spans="1:5" hidden="1" x14ac:dyDescent="0.25">
      <c r="A402">
        <v>1</v>
      </c>
      <c r="E402" s="39"/>
    </row>
    <row r="403" spans="1:5" hidden="1" x14ac:dyDescent="0.25">
      <c r="A403">
        <v>1</v>
      </c>
      <c r="E403" s="39"/>
    </row>
    <row r="404" spans="1:5" hidden="1" x14ac:dyDescent="0.25">
      <c r="A404">
        <v>1</v>
      </c>
      <c r="E404" s="39"/>
    </row>
    <row r="405" spans="1:5" hidden="1" x14ac:dyDescent="0.25">
      <c r="A405">
        <v>1</v>
      </c>
      <c r="E405" s="39"/>
    </row>
    <row r="406" spans="1:5" hidden="1" x14ac:dyDescent="0.25">
      <c r="A406">
        <v>1</v>
      </c>
      <c r="E406" s="39"/>
    </row>
    <row r="407" spans="1:5" hidden="1" x14ac:dyDescent="0.25">
      <c r="A407">
        <v>1</v>
      </c>
      <c r="E407" s="39"/>
    </row>
    <row r="408" spans="1:5" hidden="1" x14ac:dyDescent="0.25">
      <c r="A408">
        <v>1</v>
      </c>
      <c r="E408" s="39"/>
    </row>
    <row r="409" spans="1:5" hidden="1" x14ac:dyDescent="0.25">
      <c r="A409">
        <v>1</v>
      </c>
      <c r="E409" s="39"/>
    </row>
    <row r="410" spans="1:5" hidden="1" x14ac:dyDescent="0.25">
      <c r="A410">
        <v>1</v>
      </c>
      <c r="E410" s="39"/>
    </row>
    <row r="411" spans="1:5" hidden="1" x14ac:dyDescent="0.25">
      <c r="A411">
        <v>1</v>
      </c>
      <c r="E411" s="39"/>
    </row>
    <row r="412" spans="1:5" hidden="1" x14ac:dyDescent="0.25">
      <c r="A412">
        <v>1</v>
      </c>
      <c r="E412" s="39"/>
    </row>
    <row r="413" spans="1:5" hidden="1" x14ac:dyDescent="0.25">
      <c r="A413">
        <v>1</v>
      </c>
      <c r="E413" s="39"/>
    </row>
    <row r="414" spans="1:5" hidden="1" x14ac:dyDescent="0.25">
      <c r="A414">
        <v>1</v>
      </c>
      <c r="E414" s="39"/>
    </row>
    <row r="415" spans="1:5" hidden="1" x14ac:dyDescent="0.25">
      <c r="A415">
        <v>1</v>
      </c>
      <c r="E415" s="39"/>
    </row>
    <row r="416" spans="1:5" hidden="1" x14ac:dyDescent="0.25">
      <c r="A416">
        <v>1</v>
      </c>
      <c r="E416" s="39"/>
    </row>
    <row r="417" spans="1:5" hidden="1" x14ac:dyDescent="0.25">
      <c r="A417">
        <v>1</v>
      </c>
      <c r="E417" s="39"/>
    </row>
    <row r="418" spans="1:5" hidden="1" x14ac:dyDescent="0.25">
      <c r="A418">
        <v>1</v>
      </c>
      <c r="E418" s="39"/>
    </row>
    <row r="419" spans="1:5" hidden="1" x14ac:dyDescent="0.25">
      <c r="A419">
        <v>1</v>
      </c>
      <c r="E419" s="39"/>
    </row>
    <row r="420" spans="1:5" hidden="1" x14ac:dyDescent="0.25">
      <c r="A420">
        <v>1</v>
      </c>
      <c r="E420" s="39"/>
    </row>
    <row r="421" spans="1:5" hidden="1" x14ac:dyDescent="0.25">
      <c r="A421">
        <v>1</v>
      </c>
      <c r="E421" s="39"/>
    </row>
    <row r="422" spans="1:5" hidden="1" x14ac:dyDescent="0.25">
      <c r="A422">
        <v>1</v>
      </c>
      <c r="E422" s="39"/>
    </row>
    <row r="423" spans="1:5" hidden="1" x14ac:dyDescent="0.25">
      <c r="A423">
        <v>1</v>
      </c>
      <c r="E423" s="39"/>
    </row>
    <row r="424" spans="1:5" hidden="1" x14ac:dyDescent="0.25">
      <c r="A424">
        <v>1</v>
      </c>
      <c r="E424" s="39"/>
    </row>
    <row r="425" spans="1:5" hidden="1" x14ac:dyDescent="0.25">
      <c r="A425">
        <v>1</v>
      </c>
      <c r="E425" s="39"/>
    </row>
    <row r="426" spans="1:5" hidden="1" x14ac:dyDescent="0.25">
      <c r="A426">
        <v>1</v>
      </c>
      <c r="E426" s="39"/>
    </row>
    <row r="427" spans="1:5" hidden="1" x14ac:dyDescent="0.25">
      <c r="A427">
        <v>1</v>
      </c>
      <c r="E427" s="39"/>
    </row>
    <row r="428" spans="1:5" hidden="1" x14ac:dyDescent="0.25">
      <c r="A428">
        <v>1</v>
      </c>
      <c r="E428" s="39"/>
    </row>
    <row r="429" spans="1:5" hidden="1" x14ac:dyDescent="0.25">
      <c r="A429">
        <v>1</v>
      </c>
      <c r="E429" s="39"/>
    </row>
    <row r="430" spans="1:5" hidden="1" x14ac:dyDescent="0.25">
      <c r="A430">
        <v>1</v>
      </c>
      <c r="E430" s="39"/>
    </row>
    <row r="431" spans="1:5" hidden="1" x14ac:dyDescent="0.25">
      <c r="A431">
        <v>1</v>
      </c>
      <c r="E431" s="39"/>
    </row>
    <row r="432" spans="1:5" hidden="1" x14ac:dyDescent="0.25">
      <c r="A432">
        <v>1</v>
      </c>
      <c r="E432" s="39"/>
    </row>
    <row r="433" spans="1:5" hidden="1" x14ac:dyDescent="0.25">
      <c r="A433">
        <v>1</v>
      </c>
      <c r="E433" s="39"/>
    </row>
    <row r="434" spans="1:5" hidden="1" x14ac:dyDescent="0.25">
      <c r="A434">
        <v>1</v>
      </c>
      <c r="E434" s="39"/>
    </row>
    <row r="435" spans="1:5" hidden="1" x14ac:dyDescent="0.25">
      <c r="A435">
        <v>1</v>
      </c>
      <c r="E435" s="39"/>
    </row>
    <row r="436" spans="1:5" hidden="1" x14ac:dyDescent="0.25">
      <c r="A436">
        <v>1</v>
      </c>
      <c r="E436" s="39"/>
    </row>
    <row r="437" spans="1:5" hidden="1" x14ac:dyDescent="0.25">
      <c r="A437">
        <v>1</v>
      </c>
      <c r="E437" s="39"/>
    </row>
    <row r="438" spans="1:5" hidden="1" x14ac:dyDescent="0.25">
      <c r="A438">
        <v>1</v>
      </c>
      <c r="E438" s="39"/>
    </row>
    <row r="439" spans="1:5" hidden="1" x14ac:dyDescent="0.25">
      <c r="A439">
        <v>1</v>
      </c>
      <c r="E439" s="39"/>
    </row>
    <row r="440" spans="1:5" hidden="1" x14ac:dyDescent="0.25">
      <c r="A440">
        <v>1</v>
      </c>
      <c r="E440" s="39"/>
    </row>
    <row r="441" spans="1:5" hidden="1" x14ac:dyDescent="0.25">
      <c r="A441">
        <v>1</v>
      </c>
      <c r="E441" s="39"/>
    </row>
    <row r="442" spans="1:5" hidden="1" x14ac:dyDescent="0.25">
      <c r="A442">
        <v>1</v>
      </c>
      <c r="E442" s="39"/>
    </row>
    <row r="443" spans="1:5" hidden="1" x14ac:dyDescent="0.25">
      <c r="A443">
        <v>1</v>
      </c>
      <c r="E443" s="39"/>
    </row>
    <row r="444" spans="1:5" hidden="1" x14ac:dyDescent="0.25">
      <c r="A444">
        <v>1</v>
      </c>
      <c r="E444" s="39"/>
    </row>
    <row r="445" spans="1:5" hidden="1" x14ac:dyDescent="0.25">
      <c r="A445">
        <v>1</v>
      </c>
      <c r="E445" s="39"/>
    </row>
    <row r="446" spans="1:5" hidden="1" x14ac:dyDescent="0.25">
      <c r="A446">
        <v>1</v>
      </c>
      <c r="E446" s="39"/>
    </row>
    <row r="447" spans="1:5" hidden="1" x14ac:dyDescent="0.25">
      <c r="A447">
        <v>1</v>
      </c>
      <c r="E447" s="39"/>
    </row>
    <row r="448" spans="1:5" hidden="1" x14ac:dyDescent="0.25">
      <c r="A448">
        <v>1</v>
      </c>
      <c r="E448" s="39"/>
    </row>
    <row r="449" spans="1:5" hidden="1" x14ac:dyDescent="0.25">
      <c r="A449">
        <v>1</v>
      </c>
      <c r="E449" s="39"/>
    </row>
    <row r="450" spans="1:5" hidden="1" x14ac:dyDescent="0.25">
      <c r="A450">
        <v>1</v>
      </c>
      <c r="E450" s="39"/>
    </row>
    <row r="451" spans="1:5" hidden="1" x14ac:dyDescent="0.25">
      <c r="A451">
        <v>1</v>
      </c>
      <c r="E451" s="39"/>
    </row>
    <row r="452" spans="1:5" hidden="1" x14ac:dyDescent="0.25">
      <c r="A452">
        <v>1</v>
      </c>
      <c r="E452" s="39"/>
    </row>
    <row r="453" spans="1:5" hidden="1" x14ac:dyDescent="0.25">
      <c r="A453">
        <v>1</v>
      </c>
      <c r="E453" s="39"/>
    </row>
    <row r="454" spans="1:5" hidden="1" x14ac:dyDescent="0.25">
      <c r="A454">
        <v>1</v>
      </c>
      <c r="E454" s="39"/>
    </row>
    <row r="455" spans="1:5" hidden="1" x14ac:dyDescent="0.25">
      <c r="A455">
        <v>1</v>
      </c>
      <c r="E455" s="39"/>
    </row>
    <row r="456" spans="1:5" hidden="1" x14ac:dyDescent="0.25">
      <c r="A456">
        <v>1</v>
      </c>
      <c r="E456" s="39"/>
    </row>
    <row r="457" spans="1:5" hidden="1" x14ac:dyDescent="0.25">
      <c r="A457">
        <v>1</v>
      </c>
      <c r="E457" s="39"/>
    </row>
    <row r="458" spans="1:5" hidden="1" x14ac:dyDescent="0.25">
      <c r="A458">
        <v>1</v>
      </c>
      <c r="E458" s="39"/>
    </row>
    <row r="459" spans="1:5" hidden="1" x14ac:dyDescent="0.25">
      <c r="A459">
        <v>1</v>
      </c>
      <c r="E459" s="39"/>
    </row>
    <row r="460" spans="1:5" hidden="1" x14ac:dyDescent="0.25">
      <c r="A460">
        <v>1</v>
      </c>
      <c r="E460" s="39"/>
    </row>
    <row r="461" spans="1:5" hidden="1" x14ac:dyDescent="0.25">
      <c r="A461">
        <v>1</v>
      </c>
      <c r="E461" s="39"/>
    </row>
    <row r="462" spans="1:5" hidden="1" x14ac:dyDescent="0.25">
      <c r="A462">
        <v>1</v>
      </c>
      <c r="E462" s="39"/>
    </row>
    <row r="463" spans="1:5" hidden="1" x14ac:dyDescent="0.25">
      <c r="A463">
        <v>1</v>
      </c>
      <c r="E463" s="39"/>
    </row>
    <row r="464" spans="1:5" hidden="1" x14ac:dyDescent="0.25">
      <c r="A464">
        <v>1</v>
      </c>
      <c r="E464" s="39"/>
    </row>
    <row r="465" spans="1:5" hidden="1" x14ac:dyDescent="0.25">
      <c r="A465">
        <v>1</v>
      </c>
      <c r="E465" s="39"/>
    </row>
    <row r="466" spans="1:5" hidden="1" x14ac:dyDescent="0.25">
      <c r="A466">
        <v>1</v>
      </c>
      <c r="E466" s="39"/>
    </row>
    <row r="467" spans="1:5" hidden="1" x14ac:dyDescent="0.25">
      <c r="A467">
        <v>1</v>
      </c>
      <c r="E467" s="39"/>
    </row>
    <row r="468" spans="1:5" hidden="1" x14ac:dyDescent="0.25">
      <c r="A468">
        <v>1</v>
      </c>
      <c r="E468" s="39"/>
    </row>
    <row r="469" spans="1:5" x14ac:dyDescent="0.25">
      <c r="E469" s="41"/>
    </row>
    <row r="470" spans="1:5" x14ac:dyDescent="0.25">
      <c r="E470" s="41"/>
    </row>
    <row r="471" spans="1:5" x14ac:dyDescent="0.25">
      <c r="E471" s="41"/>
    </row>
    <row r="472" spans="1:5" x14ac:dyDescent="0.25">
      <c r="E472" s="41"/>
    </row>
    <row r="473" spans="1:5" x14ac:dyDescent="0.25">
      <c r="E473" s="41"/>
    </row>
    <row r="474" spans="1:5" x14ac:dyDescent="0.25">
      <c r="E474" s="41"/>
    </row>
    <row r="475" spans="1:5" x14ac:dyDescent="0.25">
      <c r="E475" s="41"/>
    </row>
    <row r="476" spans="1:5" x14ac:dyDescent="0.25">
      <c r="E476" s="41"/>
    </row>
    <row r="477" spans="1:5" x14ac:dyDescent="0.25">
      <c r="E477" s="41"/>
    </row>
    <row r="478" spans="1:5" x14ac:dyDescent="0.25">
      <c r="E478" s="41"/>
    </row>
    <row r="479" spans="1:5" x14ac:dyDescent="0.25">
      <c r="E479" s="41"/>
    </row>
    <row r="480" spans="1:5" x14ac:dyDescent="0.25">
      <c r="E480" s="41"/>
    </row>
    <row r="481" spans="5:5" x14ac:dyDescent="0.25">
      <c r="E481" s="41"/>
    </row>
    <row r="482" spans="5:5" x14ac:dyDescent="0.25">
      <c r="E482" s="41"/>
    </row>
    <row r="483" spans="5:5" x14ac:dyDescent="0.25">
      <c r="E483" s="41"/>
    </row>
    <row r="484" spans="5:5" x14ac:dyDescent="0.25">
      <c r="E484" s="41"/>
    </row>
    <row r="485" spans="5:5" x14ac:dyDescent="0.25">
      <c r="E485" s="41"/>
    </row>
    <row r="486" spans="5:5" x14ac:dyDescent="0.25">
      <c r="E486" s="41"/>
    </row>
    <row r="487" spans="5:5" x14ac:dyDescent="0.25">
      <c r="E487" s="41"/>
    </row>
    <row r="488" spans="5:5" x14ac:dyDescent="0.25">
      <c r="E488" s="41"/>
    </row>
    <row r="489" spans="5:5" x14ac:dyDescent="0.25">
      <c r="E489" s="41"/>
    </row>
    <row r="490" spans="5:5" x14ac:dyDescent="0.25">
      <c r="E490" s="41"/>
    </row>
    <row r="491" spans="5:5" x14ac:dyDescent="0.25">
      <c r="E491" s="41"/>
    </row>
    <row r="492" spans="5:5" x14ac:dyDescent="0.25">
      <c r="E492" s="41"/>
    </row>
    <row r="493" spans="5:5" x14ac:dyDescent="0.25">
      <c r="E493" s="41"/>
    </row>
    <row r="494" spans="5:5" x14ac:dyDescent="0.25">
      <c r="E494" s="41"/>
    </row>
    <row r="495" spans="5:5" x14ac:dyDescent="0.25">
      <c r="E495" s="41"/>
    </row>
    <row r="496" spans="5:5" x14ac:dyDescent="0.25">
      <c r="E496" s="41"/>
    </row>
    <row r="497" spans="5:5" x14ac:dyDescent="0.25">
      <c r="E497" s="41"/>
    </row>
    <row r="498" spans="5:5" x14ac:dyDescent="0.25">
      <c r="E498" s="41"/>
    </row>
    <row r="499" spans="5:5" x14ac:dyDescent="0.25">
      <c r="E499" s="41"/>
    </row>
    <row r="500" spans="5:5" x14ac:dyDescent="0.25">
      <c r="E500" s="41"/>
    </row>
    <row r="501" spans="5:5" x14ac:dyDescent="0.25">
      <c r="E501" s="41"/>
    </row>
    <row r="502" spans="5:5" x14ac:dyDescent="0.25">
      <c r="E502" s="41"/>
    </row>
    <row r="503" spans="5:5" x14ac:dyDescent="0.25">
      <c r="E503" s="41"/>
    </row>
    <row r="504" spans="5:5" x14ac:dyDescent="0.25">
      <c r="E504" s="41"/>
    </row>
    <row r="505" spans="5:5" x14ac:dyDescent="0.25">
      <c r="E505" s="41"/>
    </row>
    <row r="506" spans="5:5" x14ac:dyDescent="0.25">
      <c r="E506" s="41"/>
    </row>
    <row r="507" spans="5:5" x14ac:dyDescent="0.25">
      <c r="E507" s="41"/>
    </row>
    <row r="508" spans="5:5" x14ac:dyDescent="0.25">
      <c r="E508" s="41"/>
    </row>
    <row r="509" spans="5:5" x14ac:dyDescent="0.25">
      <c r="E509" s="41"/>
    </row>
    <row r="510" spans="5:5" x14ac:dyDescent="0.25">
      <c r="E510" s="41"/>
    </row>
    <row r="511" spans="5:5" x14ac:dyDescent="0.25">
      <c r="E511" s="41"/>
    </row>
    <row r="512" spans="5:5" x14ac:dyDescent="0.25">
      <c r="E512" s="41"/>
    </row>
    <row r="513" spans="5:5" x14ac:dyDescent="0.25">
      <c r="E513" s="41"/>
    </row>
    <row r="514" spans="5:5" x14ac:dyDescent="0.25">
      <c r="E514" s="41"/>
    </row>
    <row r="515" spans="5:5" x14ac:dyDescent="0.25">
      <c r="E515" s="41"/>
    </row>
    <row r="516" spans="5:5" x14ac:dyDescent="0.25">
      <c r="E516" s="41"/>
    </row>
    <row r="517" spans="5:5" x14ac:dyDescent="0.25">
      <c r="E517" s="41"/>
    </row>
    <row r="518" spans="5:5" x14ac:dyDescent="0.25">
      <c r="E518" s="41"/>
    </row>
    <row r="519" spans="5:5" x14ac:dyDescent="0.25">
      <c r="E519" s="41"/>
    </row>
    <row r="520" spans="5:5" x14ac:dyDescent="0.25">
      <c r="E520" s="41"/>
    </row>
    <row r="521" spans="5:5" x14ac:dyDescent="0.25">
      <c r="E521" s="41"/>
    </row>
    <row r="522" spans="5:5" x14ac:dyDescent="0.25">
      <c r="E522" s="41"/>
    </row>
    <row r="523" spans="5:5" x14ac:dyDescent="0.25">
      <c r="E523" s="41"/>
    </row>
    <row r="524" spans="5:5" x14ac:dyDescent="0.25">
      <c r="E524" s="41"/>
    </row>
    <row r="525" spans="5:5" x14ac:dyDescent="0.25">
      <c r="E525" s="41"/>
    </row>
    <row r="526" spans="5:5" x14ac:dyDescent="0.25">
      <c r="E526" s="41"/>
    </row>
    <row r="527" spans="5:5" x14ac:dyDescent="0.25">
      <c r="E527" s="41"/>
    </row>
    <row r="528" spans="5:5" x14ac:dyDescent="0.25">
      <c r="E528" s="41"/>
    </row>
    <row r="529" spans="5:5" x14ac:dyDescent="0.25">
      <c r="E529" s="41"/>
    </row>
    <row r="530" spans="5:5" x14ac:dyDescent="0.25">
      <c r="E530" s="41"/>
    </row>
    <row r="531" spans="5:5" x14ac:dyDescent="0.25">
      <c r="E531" s="41"/>
    </row>
    <row r="532" spans="5:5" x14ac:dyDescent="0.25">
      <c r="E532" s="41"/>
    </row>
    <row r="533" spans="5:5" x14ac:dyDescent="0.25">
      <c r="E533" s="41"/>
    </row>
    <row r="534" spans="5:5" x14ac:dyDescent="0.25">
      <c r="E534" s="41"/>
    </row>
    <row r="535" spans="5:5" x14ac:dyDescent="0.25">
      <c r="E535" s="41"/>
    </row>
    <row r="536" spans="5:5" x14ac:dyDescent="0.25">
      <c r="E536" s="41"/>
    </row>
    <row r="537" spans="5:5" x14ac:dyDescent="0.25">
      <c r="E537" s="41"/>
    </row>
    <row r="538" spans="5:5" x14ac:dyDescent="0.25">
      <c r="E538" s="41"/>
    </row>
    <row r="539" spans="5:5" x14ac:dyDescent="0.25">
      <c r="E539" s="41"/>
    </row>
    <row r="540" spans="5:5" x14ac:dyDescent="0.25">
      <c r="E540" s="41"/>
    </row>
    <row r="541" spans="5:5" x14ac:dyDescent="0.25">
      <c r="E541" s="41"/>
    </row>
    <row r="542" spans="5:5" x14ac:dyDescent="0.25">
      <c r="E542" s="41"/>
    </row>
    <row r="543" spans="5:5" x14ac:dyDescent="0.25">
      <c r="E543" s="41"/>
    </row>
    <row r="544" spans="5:5" x14ac:dyDescent="0.25">
      <c r="E544" s="41"/>
    </row>
    <row r="545" spans="5:5" x14ac:dyDescent="0.25">
      <c r="E545" s="41"/>
    </row>
    <row r="546" spans="5:5" x14ac:dyDescent="0.25">
      <c r="E546" s="41"/>
    </row>
    <row r="547" spans="5:5" x14ac:dyDescent="0.25">
      <c r="E547" s="41"/>
    </row>
    <row r="548" spans="5:5" x14ac:dyDescent="0.25">
      <c r="E548" s="41"/>
    </row>
    <row r="549" spans="5:5" x14ac:dyDescent="0.25">
      <c r="E549" s="41"/>
    </row>
    <row r="550" spans="5:5" x14ac:dyDescent="0.25">
      <c r="E550" s="41"/>
    </row>
    <row r="551" spans="5:5" x14ac:dyDescent="0.25">
      <c r="E551" s="41"/>
    </row>
    <row r="552" spans="5:5" x14ac:dyDescent="0.25">
      <c r="E552" s="41"/>
    </row>
    <row r="553" spans="5:5" x14ac:dyDescent="0.25">
      <c r="E553" s="41"/>
    </row>
    <row r="554" spans="5:5" x14ac:dyDescent="0.25">
      <c r="E554" s="41"/>
    </row>
    <row r="555" spans="5:5" x14ac:dyDescent="0.25">
      <c r="E555" s="41"/>
    </row>
    <row r="556" spans="5:5" x14ac:dyDescent="0.25">
      <c r="E556" s="41"/>
    </row>
    <row r="557" spans="5:5" x14ac:dyDescent="0.25">
      <c r="E557" s="41"/>
    </row>
    <row r="558" spans="5:5" x14ac:dyDescent="0.25">
      <c r="E558" s="41"/>
    </row>
    <row r="559" spans="5:5" x14ac:dyDescent="0.25">
      <c r="E559" s="41"/>
    </row>
    <row r="560" spans="5:5" x14ac:dyDescent="0.25">
      <c r="E560" s="41"/>
    </row>
    <row r="561" spans="5:5" x14ac:dyDescent="0.25">
      <c r="E561" s="41"/>
    </row>
    <row r="562" spans="5:5" x14ac:dyDescent="0.25">
      <c r="E562" s="41"/>
    </row>
    <row r="563" spans="5:5" x14ac:dyDescent="0.25">
      <c r="E563" s="41"/>
    </row>
    <row r="564" spans="5:5" x14ac:dyDescent="0.25">
      <c r="E564" s="41"/>
    </row>
    <row r="565" spans="5:5" x14ac:dyDescent="0.25">
      <c r="E565" s="41"/>
    </row>
    <row r="566" spans="5:5" x14ac:dyDescent="0.25">
      <c r="E566" s="41"/>
    </row>
    <row r="567" spans="5:5" x14ac:dyDescent="0.25">
      <c r="E567" s="41"/>
    </row>
    <row r="568" spans="5:5" x14ac:dyDescent="0.25">
      <c r="E568" s="41"/>
    </row>
    <row r="569" spans="5:5" x14ac:dyDescent="0.25">
      <c r="E569" s="41"/>
    </row>
    <row r="570" spans="5:5" x14ac:dyDescent="0.25">
      <c r="E570" s="41"/>
    </row>
    <row r="571" spans="5:5" x14ac:dyDescent="0.25">
      <c r="E571" s="41"/>
    </row>
    <row r="572" spans="5:5" x14ac:dyDescent="0.25">
      <c r="E572" s="41"/>
    </row>
    <row r="573" spans="5:5" x14ac:dyDescent="0.25">
      <c r="E573" s="41"/>
    </row>
    <row r="574" spans="5:5" x14ac:dyDescent="0.25">
      <c r="E574" s="41"/>
    </row>
    <row r="575" spans="5:5" x14ac:dyDescent="0.25">
      <c r="E575" s="41"/>
    </row>
    <row r="576" spans="5:5" x14ac:dyDescent="0.25">
      <c r="E576" s="41"/>
    </row>
    <row r="577" spans="5:5" x14ac:dyDescent="0.25">
      <c r="E577" s="41"/>
    </row>
    <row r="578" spans="5:5" x14ac:dyDescent="0.25">
      <c r="E578" s="41"/>
    </row>
    <row r="579" spans="5:5" x14ac:dyDescent="0.25">
      <c r="E579" s="41"/>
    </row>
    <row r="580" spans="5:5" x14ac:dyDescent="0.25">
      <c r="E580" s="41"/>
    </row>
    <row r="581" spans="5:5" x14ac:dyDescent="0.25">
      <c r="E581" s="41"/>
    </row>
    <row r="582" spans="5:5" x14ac:dyDescent="0.25">
      <c r="E582" s="41"/>
    </row>
    <row r="583" spans="5:5" x14ac:dyDescent="0.25">
      <c r="E583" s="41"/>
    </row>
    <row r="584" spans="5:5" x14ac:dyDescent="0.25">
      <c r="E584" s="41"/>
    </row>
    <row r="585" spans="5:5" x14ac:dyDescent="0.25">
      <c r="E585" s="41"/>
    </row>
    <row r="586" spans="5:5" x14ac:dyDescent="0.25">
      <c r="E586" s="41"/>
    </row>
    <row r="587" spans="5:5" x14ac:dyDescent="0.25">
      <c r="E587" s="41"/>
    </row>
    <row r="588" spans="5:5" x14ac:dyDescent="0.25">
      <c r="E588" s="41"/>
    </row>
    <row r="589" spans="5:5" x14ac:dyDescent="0.25">
      <c r="E589" s="41"/>
    </row>
    <row r="590" spans="5:5" x14ac:dyDescent="0.25">
      <c r="E590" s="41"/>
    </row>
    <row r="591" spans="5:5" x14ac:dyDescent="0.25">
      <c r="E591" s="41"/>
    </row>
    <row r="592" spans="5:5" x14ac:dyDescent="0.25">
      <c r="E592" s="41"/>
    </row>
    <row r="593" spans="5:5" x14ac:dyDescent="0.25">
      <c r="E593" s="41"/>
    </row>
    <row r="594" spans="5:5" x14ac:dyDescent="0.25">
      <c r="E594" s="41"/>
    </row>
    <row r="595" spans="5:5" x14ac:dyDescent="0.25">
      <c r="E595" s="41"/>
    </row>
    <row r="596" spans="5:5" x14ac:dyDescent="0.25">
      <c r="E596" s="41"/>
    </row>
    <row r="597" spans="5:5" x14ac:dyDescent="0.25">
      <c r="E597" s="41"/>
    </row>
    <row r="598" spans="5:5" x14ac:dyDescent="0.25">
      <c r="E598" s="41"/>
    </row>
    <row r="599" spans="5:5" x14ac:dyDescent="0.25">
      <c r="E599" s="41"/>
    </row>
    <row r="600" spans="5:5" x14ac:dyDescent="0.25">
      <c r="E600" s="41"/>
    </row>
    <row r="601" spans="5:5" x14ac:dyDescent="0.25">
      <c r="E601" s="41"/>
    </row>
    <row r="602" spans="5:5" x14ac:dyDescent="0.25">
      <c r="E602" s="41"/>
    </row>
    <row r="603" spans="5:5" x14ac:dyDescent="0.25">
      <c r="E603" s="41"/>
    </row>
    <row r="604" spans="5:5" x14ac:dyDescent="0.25">
      <c r="E604" s="41"/>
    </row>
    <row r="605" spans="5:5" x14ac:dyDescent="0.25">
      <c r="E605" s="41"/>
    </row>
    <row r="606" spans="5:5" x14ac:dyDescent="0.25">
      <c r="E606" s="41"/>
    </row>
    <row r="607" spans="5:5" x14ac:dyDescent="0.25">
      <c r="E607" s="41"/>
    </row>
    <row r="608" spans="5:5" x14ac:dyDescent="0.25">
      <c r="E608" s="41"/>
    </row>
    <row r="609" spans="5:5" x14ac:dyDescent="0.25">
      <c r="E609" s="41"/>
    </row>
    <row r="610" spans="5:5" x14ac:dyDescent="0.25">
      <c r="E610" s="41"/>
    </row>
    <row r="611" spans="5:5" x14ac:dyDescent="0.25">
      <c r="E611" s="41"/>
    </row>
    <row r="612" spans="5:5" x14ac:dyDescent="0.25">
      <c r="E612" s="41"/>
    </row>
    <row r="613" spans="5:5" x14ac:dyDescent="0.25">
      <c r="E613" s="41"/>
    </row>
    <row r="614" spans="5:5" x14ac:dyDescent="0.25">
      <c r="E614" s="41"/>
    </row>
    <row r="615" spans="5:5" x14ac:dyDescent="0.25">
      <c r="E615" s="41"/>
    </row>
    <row r="616" spans="5:5" x14ac:dyDescent="0.25">
      <c r="E616" s="41"/>
    </row>
    <row r="617" spans="5:5" x14ac:dyDescent="0.25">
      <c r="E617" s="41"/>
    </row>
    <row r="618" spans="5:5" x14ac:dyDescent="0.25">
      <c r="E618" s="41"/>
    </row>
    <row r="619" spans="5:5" x14ac:dyDescent="0.25">
      <c r="E619" s="41"/>
    </row>
    <row r="620" spans="5:5" x14ac:dyDescent="0.25">
      <c r="E620" s="41"/>
    </row>
    <row r="621" spans="5:5" x14ac:dyDescent="0.25">
      <c r="E621" s="41"/>
    </row>
    <row r="622" spans="5:5" x14ac:dyDescent="0.25">
      <c r="E622" s="41"/>
    </row>
    <row r="623" spans="5:5" x14ac:dyDescent="0.25">
      <c r="E623" s="41"/>
    </row>
    <row r="624" spans="5:5" x14ac:dyDescent="0.25">
      <c r="E624" s="41"/>
    </row>
    <row r="625" spans="5:5" x14ac:dyDescent="0.25">
      <c r="E625" s="41"/>
    </row>
    <row r="626" spans="5:5" x14ac:dyDescent="0.25">
      <c r="E626" s="41"/>
    </row>
    <row r="627" spans="5:5" x14ac:dyDescent="0.25">
      <c r="E627" s="41"/>
    </row>
    <row r="628" spans="5:5" x14ac:dyDescent="0.25">
      <c r="E628" s="41"/>
    </row>
    <row r="629" spans="5:5" x14ac:dyDescent="0.25">
      <c r="E629" s="41"/>
    </row>
    <row r="630" spans="5:5" x14ac:dyDescent="0.25">
      <c r="E630" s="41"/>
    </row>
    <row r="631" spans="5:5" x14ac:dyDescent="0.25">
      <c r="E631" s="41"/>
    </row>
    <row r="632" spans="5:5" x14ac:dyDescent="0.25">
      <c r="E632" s="41"/>
    </row>
    <row r="633" spans="5:5" x14ac:dyDescent="0.25">
      <c r="E633" s="41"/>
    </row>
    <row r="634" spans="5:5" x14ac:dyDescent="0.25">
      <c r="E634" s="41"/>
    </row>
    <row r="635" spans="5:5" x14ac:dyDescent="0.25">
      <c r="E635" s="41"/>
    </row>
    <row r="636" spans="5:5" x14ac:dyDescent="0.25">
      <c r="E636" s="41"/>
    </row>
    <row r="637" spans="5:5" x14ac:dyDescent="0.25">
      <c r="E637" s="41"/>
    </row>
    <row r="638" spans="5:5" x14ac:dyDescent="0.25">
      <c r="E638" s="41"/>
    </row>
    <row r="639" spans="5:5" x14ac:dyDescent="0.25">
      <c r="E639" s="41"/>
    </row>
    <row r="640" spans="5:5" x14ac:dyDescent="0.25">
      <c r="E640" s="41"/>
    </row>
    <row r="641" spans="5:5" x14ac:dyDescent="0.25">
      <c r="E641" s="41"/>
    </row>
    <row r="642" spans="5:5" x14ac:dyDescent="0.25">
      <c r="E642" s="41"/>
    </row>
    <row r="643" spans="5:5" x14ac:dyDescent="0.25">
      <c r="E643" s="41"/>
    </row>
    <row r="644" spans="5:5" x14ac:dyDescent="0.25">
      <c r="E644" s="41"/>
    </row>
    <row r="645" spans="5:5" x14ac:dyDescent="0.25">
      <c r="E645" s="41"/>
    </row>
    <row r="646" spans="5:5" x14ac:dyDescent="0.25">
      <c r="E646" s="41"/>
    </row>
    <row r="647" spans="5:5" x14ac:dyDescent="0.25">
      <c r="E647" s="41"/>
    </row>
    <row r="648" spans="5:5" x14ac:dyDescent="0.25">
      <c r="E648" s="41"/>
    </row>
    <row r="649" spans="5:5" x14ac:dyDescent="0.25">
      <c r="E649" s="41"/>
    </row>
    <row r="650" spans="5:5" x14ac:dyDescent="0.25">
      <c r="E650" s="41"/>
    </row>
    <row r="651" spans="5:5" x14ac:dyDescent="0.25">
      <c r="E651" s="41"/>
    </row>
    <row r="652" spans="5:5" x14ac:dyDescent="0.25">
      <c r="E652" s="41"/>
    </row>
    <row r="653" spans="5:5" x14ac:dyDescent="0.25">
      <c r="E653" s="41"/>
    </row>
    <row r="654" spans="5:5" x14ac:dyDescent="0.25">
      <c r="E654" s="41"/>
    </row>
    <row r="655" spans="5:5" x14ac:dyDescent="0.25">
      <c r="E655" s="41"/>
    </row>
    <row r="656" spans="5:5" x14ac:dyDescent="0.25">
      <c r="E656" s="41"/>
    </row>
    <row r="657" spans="5:5" x14ac:dyDescent="0.25">
      <c r="E657" s="41"/>
    </row>
    <row r="658" spans="5:5" x14ac:dyDescent="0.25">
      <c r="E658" s="41"/>
    </row>
    <row r="659" spans="5:5" x14ac:dyDescent="0.25">
      <c r="E659" s="41"/>
    </row>
    <row r="660" spans="5:5" x14ac:dyDescent="0.25">
      <c r="E660" s="41"/>
    </row>
    <row r="661" spans="5:5" x14ac:dyDescent="0.25">
      <c r="E661" s="41"/>
    </row>
    <row r="662" spans="5:5" x14ac:dyDescent="0.25">
      <c r="E662" s="41"/>
    </row>
    <row r="663" spans="5:5" x14ac:dyDescent="0.25">
      <c r="E663" s="41"/>
    </row>
    <row r="664" spans="5:5" x14ac:dyDescent="0.25">
      <c r="E664" s="41"/>
    </row>
    <row r="665" spans="5:5" x14ac:dyDescent="0.25">
      <c r="E665" s="41"/>
    </row>
    <row r="666" spans="5:5" x14ac:dyDescent="0.25">
      <c r="E666" s="41"/>
    </row>
    <row r="667" spans="5:5" x14ac:dyDescent="0.25">
      <c r="E667" s="41"/>
    </row>
    <row r="668" spans="5:5" x14ac:dyDescent="0.25">
      <c r="E668" s="41"/>
    </row>
    <row r="669" spans="5:5" x14ac:dyDescent="0.25">
      <c r="E669" s="41"/>
    </row>
    <row r="670" spans="5:5" x14ac:dyDescent="0.25">
      <c r="E670" s="41"/>
    </row>
    <row r="671" spans="5:5" x14ac:dyDescent="0.25">
      <c r="E671" s="41"/>
    </row>
    <row r="672" spans="5:5" x14ac:dyDescent="0.25">
      <c r="E672" s="41"/>
    </row>
    <row r="673" spans="5:5" x14ac:dyDescent="0.25">
      <c r="E673" s="41"/>
    </row>
    <row r="674" spans="5:5" x14ac:dyDescent="0.25">
      <c r="E674" s="41"/>
    </row>
    <row r="675" spans="5:5" x14ac:dyDescent="0.25">
      <c r="E675" s="41"/>
    </row>
    <row r="676" spans="5:5" x14ac:dyDescent="0.25">
      <c r="E676" s="41"/>
    </row>
    <row r="677" spans="5:5" x14ac:dyDescent="0.25">
      <c r="E677" s="41"/>
    </row>
    <row r="678" spans="5:5" x14ac:dyDescent="0.25">
      <c r="E678" s="41"/>
    </row>
    <row r="679" spans="5:5" x14ac:dyDescent="0.25">
      <c r="E679" s="41"/>
    </row>
    <row r="680" spans="5:5" x14ac:dyDescent="0.25">
      <c r="E680" s="41"/>
    </row>
    <row r="681" spans="5:5" x14ac:dyDescent="0.25">
      <c r="E681" s="41"/>
    </row>
    <row r="682" spans="5:5" x14ac:dyDescent="0.25">
      <c r="E682" s="41"/>
    </row>
    <row r="683" spans="5:5" x14ac:dyDescent="0.25">
      <c r="E683" s="41"/>
    </row>
    <row r="684" spans="5:5" x14ac:dyDescent="0.25">
      <c r="E684" s="41"/>
    </row>
    <row r="685" spans="5:5" x14ac:dyDescent="0.25">
      <c r="E685" s="41"/>
    </row>
    <row r="686" spans="5:5" x14ac:dyDescent="0.25">
      <c r="E686" s="41"/>
    </row>
    <row r="687" spans="5:5" x14ac:dyDescent="0.25">
      <c r="E687" s="41"/>
    </row>
    <row r="688" spans="5:5" x14ac:dyDescent="0.25">
      <c r="E688" s="41"/>
    </row>
    <row r="689" spans="5:5" x14ac:dyDescent="0.25">
      <c r="E689" s="41"/>
    </row>
    <row r="690" spans="5:5" x14ac:dyDescent="0.25">
      <c r="E690" s="41"/>
    </row>
    <row r="691" spans="5:5" x14ac:dyDescent="0.25">
      <c r="E691" s="41"/>
    </row>
    <row r="692" spans="5:5" x14ac:dyDescent="0.25">
      <c r="E692" s="41"/>
    </row>
    <row r="693" spans="5:5" x14ac:dyDescent="0.25">
      <c r="E693" s="41"/>
    </row>
    <row r="694" spans="5:5" x14ac:dyDescent="0.25">
      <c r="E694" s="41"/>
    </row>
    <row r="695" spans="5:5" x14ac:dyDescent="0.25">
      <c r="E695" s="41"/>
    </row>
    <row r="696" spans="5:5" x14ac:dyDescent="0.25">
      <c r="E696" s="41"/>
    </row>
    <row r="697" spans="5:5" x14ac:dyDescent="0.25">
      <c r="E697" s="41"/>
    </row>
    <row r="698" spans="5:5" x14ac:dyDescent="0.25">
      <c r="E698" s="41"/>
    </row>
    <row r="699" spans="5:5" x14ac:dyDescent="0.25">
      <c r="E699" s="41"/>
    </row>
    <row r="700" spans="5:5" x14ac:dyDescent="0.25">
      <c r="E700" s="41"/>
    </row>
    <row r="701" spans="5:5" x14ac:dyDescent="0.25">
      <c r="E701" s="41"/>
    </row>
    <row r="702" spans="5:5" x14ac:dyDescent="0.25">
      <c r="E702" s="41"/>
    </row>
    <row r="703" spans="5:5" x14ac:dyDescent="0.25">
      <c r="E703" s="41"/>
    </row>
    <row r="704" spans="5:5" x14ac:dyDescent="0.25">
      <c r="E704" s="41"/>
    </row>
    <row r="705" spans="5:5" x14ac:dyDescent="0.25">
      <c r="E705" s="41"/>
    </row>
    <row r="706" spans="5:5" x14ac:dyDescent="0.25">
      <c r="E706" s="41"/>
    </row>
    <row r="707" spans="5:5" x14ac:dyDescent="0.25">
      <c r="E707" s="41"/>
    </row>
    <row r="708" spans="5:5" x14ac:dyDescent="0.25">
      <c r="E708" s="41"/>
    </row>
    <row r="709" spans="5:5" x14ac:dyDescent="0.25">
      <c r="E709" s="41"/>
    </row>
    <row r="710" spans="5:5" x14ac:dyDescent="0.25">
      <c r="E710" s="41"/>
    </row>
    <row r="711" spans="5:5" x14ac:dyDescent="0.25">
      <c r="E711" s="41"/>
    </row>
    <row r="712" spans="5:5" x14ac:dyDescent="0.25">
      <c r="E712" s="41"/>
    </row>
    <row r="713" spans="5:5" x14ac:dyDescent="0.25">
      <c r="E713" s="41"/>
    </row>
    <row r="714" spans="5:5" x14ac:dyDescent="0.25">
      <c r="E714" s="41"/>
    </row>
    <row r="715" spans="5:5" x14ac:dyDescent="0.25">
      <c r="E715" s="41"/>
    </row>
    <row r="716" spans="5:5" x14ac:dyDescent="0.25">
      <c r="E716" s="41"/>
    </row>
    <row r="717" spans="5:5" x14ac:dyDescent="0.25">
      <c r="E717" s="41"/>
    </row>
    <row r="718" spans="5:5" x14ac:dyDescent="0.25">
      <c r="E718" s="41"/>
    </row>
    <row r="719" spans="5:5" x14ac:dyDescent="0.25">
      <c r="E719" s="41"/>
    </row>
    <row r="720" spans="5:5" x14ac:dyDescent="0.25">
      <c r="E720" s="41"/>
    </row>
    <row r="721" spans="5:5" x14ac:dyDescent="0.25">
      <c r="E721" s="41"/>
    </row>
    <row r="722" spans="5:5" x14ac:dyDescent="0.25">
      <c r="E722" s="41"/>
    </row>
    <row r="723" spans="5:5" x14ac:dyDescent="0.25">
      <c r="E723" s="41"/>
    </row>
    <row r="724" spans="5:5" x14ac:dyDescent="0.25">
      <c r="E724" s="41"/>
    </row>
    <row r="725" spans="5:5" x14ac:dyDescent="0.25">
      <c r="E725" s="41"/>
    </row>
    <row r="726" spans="5:5" x14ac:dyDescent="0.25">
      <c r="E726" s="41"/>
    </row>
    <row r="727" spans="5:5" x14ac:dyDescent="0.25">
      <c r="E727" s="41"/>
    </row>
    <row r="728" spans="5:5" x14ac:dyDescent="0.25">
      <c r="E728" s="41"/>
    </row>
    <row r="729" spans="5:5" x14ac:dyDescent="0.25">
      <c r="E729" s="41"/>
    </row>
    <row r="730" spans="5:5" x14ac:dyDescent="0.25">
      <c r="E730" s="41"/>
    </row>
    <row r="731" spans="5:5" x14ac:dyDescent="0.25">
      <c r="E731" s="41"/>
    </row>
    <row r="732" spans="5:5" x14ac:dyDescent="0.25">
      <c r="E732" s="41"/>
    </row>
    <row r="733" spans="5:5" x14ac:dyDescent="0.25">
      <c r="E733" s="41"/>
    </row>
    <row r="734" spans="5:5" x14ac:dyDescent="0.25">
      <c r="E734" s="41"/>
    </row>
    <row r="735" spans="5:5" x14ac:dyDescent="0.25">
      <c r="E735" s="41"/>
    </row>
    <row r="736" spans="5:5" x14ac:dyDescent="0.25">
      <c r="E736" s="41"/>
    </row>
    <row r="737" spans="5:5" x14ac:dyDescent="0.25">
      <c r="E737" s="41"/>
    </row>
    <row r="738" spans="5:5" x14ac:dyDescent="0.25">
      <c r="E738" s="41"/>
    </row>
    <row r="739" spans="5:5" x14ac:dyDescent="0.25">
      <c r="E739" s="41"/>
    </row>
    <row r="740" spans="5:5" x14ac:dyDescent="0.25">
      <c r="E740" s="41"/>
    </row>
    <row r="741" spans="5:5" x14ac:dyDescent="0.25">
      <c r="E741" s="41"/>
    </row>
    <row r="742" spans="5:5" x14ac:dyDescent="0.25">
      <c r="E742" s="41"/>
    </row>
    <row r="743" spans="5:5" x14ac:dyDescent="0.25">
      <c r="E743" s="41"/>
    </row>
    <row r="744" spans="5:5" x14ac:dyDescent="0.25">
      <c r="E744" s="41"/>
    </row>
    <row r="745" spans="5:5" x14ac:dyDescent="0.25">
      <c r="E745" s="41"/>
    </row>
    <row r="746" spans="5:5" x14ac:dyDescent="0.25">
      <c r="E746" s="41"/>
    </row>
    <row r="747" spans="5:5" x14ac:dyDescent="0.25">
      <c r="E747" s="41"/>
    </row>
    <row r="748" spans="5:5" x14ac:dyDescent="0.25">
      <c r="E748" s="41"/>
    </row>
    <row r="749" spans="5:5" x14ac:dyDescent="0.25">
      <c r="E749" s="41"/>
    </row>
    <row r="750" spans="5:5" x14ac:dyDescent="0.25">
      <c r="E750" s="41"/>
    </row>
    <row r="751" spans="5:5" x14ac:dyDescent="0.25">
      <c r="E751" s="41"/>
    </row>
    <row r="752" spans="5:5" x14ac:dyDescent="0.25">
      <c r="E752" s="41"/>
    </row>
    <row r="753" spans="5:5" x14ac:dyDescent="0.25">
      <c r="E753" s="41"/>
    </row>
    <row r="754" spans="5:5" x14ac:dyDescent="0.25">
      <c r="E754" s="41"/>
    </row>
    <row r="755" spans="5:5" x14ac:dyDescent="0.25">
      <c r="E755" s="41"/>
    </row>
    <row r="756" spans="5:5" x14ac:dyDescent="0.25">
      <c r="E756" s="41"/>
    </row>
    <row r="757" spans="5:5" x14ac:dyDescent="0.25">
      <c r="E757" s="41"/>
    </row>
    <row r="758" spans="5:5" x14ac:dyDescent="0.25">
      <c r="E758" s="41"/>
    </row>
    <row r="759" spans="5:5" x14ac:dyDescent="0.25">
      <c r="E759" s="41"/>
    </row>
    <row r="760" spans="5:5" x14ac:dyDescent="0.25">
      <c r="E760" s="41"/>
    </row>
    <row r="761" spans="5:5" x14ac:dyDescent="0.25">
      <c r="E761" s="41"/>
    </row>
    <row r="762" spans="5:5" x14ac:dyDescent="0.25">
      <c r="E762" s="41"/>
    </row>
    <row r="763" spans="5:5" x14ac:dyDescent="0.25">
      <c r="E763" s="41"/>
    </row>
    <row r="764" spans="5:5" x14ac:dyDescent="0.25">
      <c r="E764" s="41"/>
    </row>
    <row r="765" spans="5:5" x14ac:dyDescent="0.25">
      <c r="E765" s="41"/>
    </row>
    <row r="766" spans="5:5" x14ac:dyDescent="0.25">
      <c r="E766" s="41"/>
    </row>
    <row r="767" spans="5:5" x14ac:dyDescent="0.25">
      <c r="E767" s="41"/>
    </row>
    <row r="768" spans="5:5" x14ac:dyDescent="0.25">
      <c r="E768" s="41"/>
    </row>
    <row r="769" spans="5:5" x14ac:dyDescent="0.25">
      <c r="E769" s="41"/>
    </row>
    <row r="770" spans="5:5" x14ac:dyDescent="0.25">
      <c r="E770" s="41"/>
    </row>
    <row r="771" spans="5:5" x14ac:dyDescent="0.25">
      <c r="E771" s="41"/>
    </row>
    <row r="772" spans="5:5" x14ac:dyDescent="0.25">
      <c r="E772" s="41"/>
    </row>
    <row r="773" spans="5:5" x14ac:dyDescent="0.25">
      <c r="E773" s="41"/>
    </row>
    <row r="774" spans="5:5" x14ac:dyDescent="0.25">
      <c r="E774" s="41"/>
    </row>
    <row r="775" spans="5:5" x14ac:dyDescent="0.25">
      <c r="E775" s="41"/>
    </row>
    <row r="776" spans="5:5" x14ac:dyDescent="0.25">
      <c r="E776" s="41"/>
    </row>
    <row r="777" spans="5:5" x14ac:dyDescent="0.25">
      <c r="E777" s="41"/>
    </row>
    <row r="778" spans="5:5" x14ac:dyDescent="0.25">
      <c r="E778" s="41"/>
    </row>
    <row r="779" spans="5:5" x14ac:dyDescent="0.25">
      <c r="E779" s="41"/>
    </row>
    <row r="780" spans="5:5" x14ac:dyDescent="0.25">
      <c r="E780" s="41"/>
    </row>
    <row r="781" spans="5:5" x14ac:dyDescent="0.25">
      <c r="E781" s="41"/>
    </row>
    <row r="782" spans="5:5" x14ac:dyDescent="0.25">
      <c r="E782" s="41"/>
    </row>
    <row r="783" spans="5:5" x14ac:dyDescent="0.25">
      <c r="E783" s="41"/>
    </row>
    <row r="784" spans="5:5" x14ac:dyDescent="0.25">
      <c r="E784" s="41"/>
    </row>
    <row r="785" spans="5:5" x14ac:dyDescent="0.25">
      <c r="E785" s="41"/>
    </row>
    <row r="786" spans="5:5" x14ac:dyDescent="0.25">
      <c r="E786" s="41"/>
    </row>
    <row r="787" spans="5:5" x14ac:dyDescent="0.25">
      <c r="E787" s="41"/>
    </row>
    <row r="788" spans="5:5" x14ac:dyDescent="0.25">
      <c r="E788" s="41"/>
    </row>
    <row r="789" spans="5:5" x14ac:dyDescent="0.25">
      <c r="E789" s="41"/>
    </row>
    <row r="790" spans="5:5" x14ac:dyDescent="0.25">
      <c r="E790" s="41"/>
    </row>
    <row r="791" spans="5:5" x14ac:dyDescent="0.25">
      <c r="E791" s="41"/>
    </row>
    <row r="792" spans="5:5" x14ac:dyDescent="0.25">
      <c r="E792" s="41"/>
    </row>
    <row r="793" spans="5:5" x14ac:dyDescent="0.25">
      <c r="E793" s="41"/>
    </row>
    <row r="794" spans="5:5" x14ac:dyDescent="0.25">
      <c r="E794" s="41"/>
    </row>
    <row r="795" spans="5:5" x14ac:dyDescent="0.25">
      <c r="E795" s="41"/>
    </row>
    <row r="796" spans="5:5" x14ac:dyDescent="0.25">
      <c r="E796" s="41"/>
    </row>
    <row r="797" spans="5:5" x14ac:dyDescent="0.25">
      <c r="E797" s="41"/>
    </row>
    <row r="798" spans="5:5" x14ac:dyDescent="0.25">
      <c r="E798" s="41"/>
    </row>
    <row r="799" spans="5:5" x14ac:dyDescent="0.25">
      <c r="E799" s="41"/>
    </row>
    <row r="800" spans="5:5" x14ac:dyDescent="0.25">
      <c r="E800" s="41"/>
    </row>
    <row r="801" spans="5:5" x14ac:dyDescent="0.25">
      <c r="E801" s="41"/>
    </row>
    <row r="802" spans="5:5" x14ac:dyDescent="0.25">
      <c r="E802" s="41"/>
    </row>
    <row r="803" spans="5:5" x14ac:dyDescent="0.25">
      <c r="E803" s="41"/>
    </row>
    <row r="804" spans="5:5" x14ac:dyDescent="0.25">
      <c r="E804" s="41"/>
    </row>
    <row r="805" spans="5:5" x14ac:dyDescent="0.25">
      <c r="E805" s="41"/>
    </row>
    <row r="806" spans="5:5" x14ac:dyDescent="0.25">
      <c r="E806" s="41"/>
    </row>
    <row r="807" spans="5:5" x14ac:dyDescent="0.25">
      <c r="E807" s="41"/>
    </row>
    <row r="808" spans="5:5" x14ac:dyDescent="0.25">
      <c r="E808" s="41"/>
    </row>
    <row r="809" spans="5:5" x14ac:dyDescent="0.25">
      <c r="E809" s="41"/>
    </row>
    <row r="810" spans="5:5" x14ac:dyDescent="0.25">
      <c r="E810" s="41"/>
    </row>
    <row r="811" spans="5:5" x14ac:dyDescent="0.25">
      <c r="E811" s="41"/>
    </row>
    <row r="812" spans="5:5" x14ac:dyDescent="0.25">
      <c r="E812" s="41"/>
    </row>
    <row r="813" spans="5:5" x14ac:dyDescent="0.25">
      <c r="E813" s="41"/>
    </row>
    <row r="814" spans="5:5" x14ac:dyDescent="0.25">
      <c r="E814" s="41"/>
    </row>
    <row r="815" spans="5:5" x14ac:dyDescent="0.25">
      <c r="E815" s="41"/>
    </row>
    <row r="816" spans="5:5" x14ac:dyDescent="0.25">
      <c r="E816" s="41"/>
    </row>
    <row r="817" spans="5:5" x14ac:dyDescent="0.25">
      <c r="E817" s="41"/>
    </row>
    <row r="818" spans="5:5" x14ac:dyDescent="0.25">
      <c r="E818" s="41"/>
    </row>
    <row r="819" spans="5:5" x14ac:dyDescent="0.25">
      <c r="E819" s="41"/>
    </row>
    <row r="820" spans="5:5" x14ac:dyDescent="0.25">
      <c r="E820" s="41"/>
    </row>
    <row r="821" spans="5:5" x14ac:dyDescent="0.25">
      <c r="E821" s="41"/>
    </row>
    <row r="822" spans="5:5" x14ac:dyDescent="0.25">
      <c r="E822" s="41"/>
    </row>
    <row r="823" spans="5:5" x14ac:dyDescent="0.25">
      <c r="E823" s="41"/>
    </row>
    <row r="824" spans="5:5" x14ac:dyDescent="0.25">
      <c r="E824" s="41"/>
    </row>
    <row r="825" spans="5:5" x14ac:dyDescent="0.25">
      <c r="E825" s="41"/>
    </row>
    <row r="826" spans="5:5" x14ac:dyDescent="0.25">
      <c r="E826" s="41"/>
    </row>
    <row r="827" spans="5:5" x14ac:dyDescent="0.25">
      <c r="E827" s="41"/>
    </row>
    <row r="828" spans="5:5" x14ac:dyDescent="0.25">
      <c r="E828" s="41"/>
    </row>
    <row r="829" spans="5:5" x14ac:dyDescent="0.25">
      <c r="E829" s="41"/>
    </row>
    <row r="830" spans="5:5" x14ac:dyDescent="0.25">
      <c r="E830" s="41"/>
    </row>
    <row r="831" spans="5:5" x14ac:dyDescent="0.25">
      <c r="E831" s="41"/>
    </row>
    <row r="832" spans="5:5" x14ac:dyDescent="0.25">
      <c r="E832" s="41"/>
    </row>
    <row r="833" spans="5:5" x14ac:dyDescent="0.25">
      <c r="E833" s="41"/>
    </row>
    <row r="834" spans="5:5" x14ac:dyDescent="0.25">
      <c r="E834" s="41"/>
    </row>
    <row r="835" spans="5:5" x14ac:dyDescent="0.25">
      <c r="E835" s="41"/>
    </row>
    <row r="836" spans="5:5" x14ac:dyDescent="0.25">
      <c r="E836" s="41"/>
    </row>
    <row r="837" spans="5:5" x14ac:dyDescent="0.25">
      <c r="E837" s="41"/>
    </row>
    <row r="838" spans="5:5" x14ac:dyDescent="0.25">
      <c r="E838" s="41"/>
    </row>
    <row r="839" spans="5:5" x14ac:dyDescent="0.25">
      <c r="E839" s="41"/>
    </row>
    <row r="840" spans="5:5" x14ac:dyDescent="0.25">
      <c r="E840" s="41"/>
    </row>
    <row r="841" spans="5:5" x14ac:dyDescent="0.25">
      <c r="E841" s="41"/>
    </row>
    <row r="842" spans="5:5" x14ac:dyDescent="0.25">
      <c r="E842" s="41"/>
    </row>
    <row r="843" spans="5:5" x14ac:dyDescent="0.25">
      <c r="E843" s="41"/>
    </row>
    <row r="844" spans="5:5" x14ac:dyDescent="0.25">
      <c r="E844" s="41"/>
    </row>
    <row r="845" spans="5:5" x14ac:dyDescent="0.25">
      <c r="E845" s="41"/>
    </row>
    <row r="846" spans="5:5" x14ac:dyDescent="0.25">
      <c r="E846" s="41"/>
    </row>
    <row r="847" spans="5:5" x14ac:dyDescent="0.25">
      <c r="E847" s="41"/>
    </row>
    <row r="848" spans="5:5" x14ac:dyDescent="0.25">
      <c r="E848" s="41"/>
    </row>
    <row r="849" spans="5:5" x14ac:dyDescent="0.25">
      <c r="E849" s="41"/>
    </row>
    <row r="850" spans="5:5" x14ac:dyDescent="0.25">
      <c r="E850" s="41"/>
    </row>
    <row r="851" spans="5:5" x14ac:dyDescent="0.25">
      <c r="E851" s="41"/>
    </row>
    <row r="852" spans="5:5" x14ac:dyDescent="0.25">
      <c r="E852" s="41"/>
    </row>
    <row r="853" spans="5:5" x14ac:dyDescent="0.25">
      <c r="E853" s="41"/>
    </row>
    <row r="854" spans="5:5" x14ac:dyDescent="0.25">
      <c r="E854" s="41"/>
    </row>
    <row r="855" spans="5:5" x14ac:dyDescent="0.25">
      <c r="E855" s="41"/>
    </row>
    <row r="856" spans="5:5" x14ac:dyDescent="0.25">
      <c r="E856" s="41"/>
    </row>
    <row r="857" spans="5:5" x14ac:dyDescent="0.25">
      <c r="E857" s="41"/>
    </row>
    <row r="858" spans="5:5" x14ac:dyDescent="0.25">
      <c r="E858" s="41"/>
    </row>
    <row r="859" spans="5:5" x14ac:dyDescent="0.25">
      <c r="E859" s="41"/>
    </row>
    <row r="860" spans="5:5" x14ac:dyDescent="0.25">
      <c r="E860" s="41"/>
    </row>
    <row r="861" spans="5:5" x14ac:dyDescent="0.25">
      <c r="E861" s="41"/>
    </row>
    <row r="862" spans="5:5" x14ac:dyDescent="0.25">
      <c r="E862" s="41"/>
    </row>
    <row r="863" spans="5:5" x14ac:dyDescent="0.25">
      <c r="E863" s="41"/>
    </row>
    <row r="864" spans="5:5" x14ac:dyDescent="0.25">
      <c r="E864" s="41"/>
    </row>
    <row r="865" spans="5:5" x14ac:dyDescent="0.25">
      <c r="E865" s="41"/>
    </row>
    <row r="866" spans="5:5" x14ac:dyDescent="0.25">
      <c r="E866" s="41"/>
    </row>
    <row r="867" spans="5:5" x14ac:dyDescent="0.25">
      <c r="E867" s="41"/>
    </row>
    <row r="868" spans="5:5" x14ac:dyDescent="0.25">
      <c r="E868" s="41"/>
    </row>
    <row r="869" spans="5:5" x14ac:dyDescent="0.25">
      <c r="E869" s="41"/>
    </row>
    <row r="870" spans="5:5" x14ac:dyDescent="0.25">
      <c r="E870" s="41"/>
    </row>
    <row r="871" spans="5:5" x14ac:dyDescent="0.25">
      <c r="E871" s="41"/>
    </row>
    <row r="872" spans="5:5" x14ac:dyDescent="0.25">
      <c r="E872" s="41"/>
    </row>
    <row r="873" spans="5:5" x14ac:dyDescent="0.25">
      <c r="E873" s="41"/>
    </row>
    <row r="874" spans="5:5" x14ac:dyDescent="0.25">
      <c r="E874" s="41"/>
    </row>
    <row r="875" spans="5:5" x14ac:dyDescent="0.25">
      <c r="E875" s="41"/>
    </row>
    <row r="876" spans="5:5" x14ac:dyDescent="0.25">
      <c r="E876" s="41"/>
    </row>
    <row r="877" spans="5:5" x14ac:dyDescent="0.25">
      <c r="E877" s="41"/>
    </row>
    <row r="878" spans="5:5" x14ac:dyDescent="0.25">
      <c r="E878" s="41"/>
    </row>
    <row r="879" spans="5:5" x14ac:dyDescent="0.25">
      <c r="E879" s="41"/>
    </row>
    <row r="880" spans="5:5" x14ac:dyDescent="0.25">
      <c r="E880" s="41"/>
    </row>
    <row r="881" spans="5:5" x14ac:dyDescent="0.25">
      <c r="E881" s="41"/>
    </row>
    <row r="882" spans="5:5" x14ac:dyDescent="0.25">
      <c r="E882" s="41"/>
    </row>
    <row r="883" spans="5:5" x14ac:dyDescent="0.25">
      <c r="E883" s="41"/>
    </row>
    <row r="884" spans="5:5" x14ac:dyDescent="0.25">
      <c r="E884" s="41"/>
    </row>
    <row r="885" spans="5:5" x14ac:dyDescent="0.25">
      <c r="E885" s="41"/>
    </row>
    <row r="886" spans="5:5" x14ac:dyDescent="0.25">
      <c r="E886" s="41"/>
    </row>
    <row r="887" spans="5:5" x14ac:dyDescent="0.25">
      <c r="E887" s="41"/>
    </row>
    <row r="888" spans="5:5" x14ac:dyDescent="0.25">
      <c r="E888" s="41"/>
    </row>
    <row r="889" spans="5:5" x14ac:dyDescent="0.25">
      <c r="E889" s="41"/>
    </row>
    <row r="890" spans="5:5" x14ac:dyDescent="0.25">
      <c r="E890" s="41"/>
    </row>
    <row r="891" spans="5:5" x14ac:dyDescent="0.25">
      <c r="E891" s="41"/>
    </row>
    <row r="892" spans="5:5" x14ac:dyDescent="0.25">
      <c r="E892" s="41"/>
    </row>
    <row r="893" spans="5:5" x14ac:dyDescent="0.25">
      <c r="E893" s="41"/>
    </row>
    <row r="894" spans="5:5" x14ac:dyDescent="0.25">
      <c r="E894" s="41"/>
    </row>
    <row r="895" spans="5:5" x14ac:dyDescent="0.25">
      <c r="E895" s="41"/>
    </row>
    <row r="896" spans="5:5" x14ac:dyDescent="0.25">
      <c r="E896" s="41"/>
    </row>
    <row r="897" spans="5:5" x14ac:dyDescent="0.25">
      <c r="E897" s="41"/>
    </row>
    <row r="898" spans="5:5" x14ac:dyDescent="0.25">
      <c r="E898" s="41"/>
    </row>
    <row r="899" spans="5:5" x14ac:dyDescent="0.25">
      <c r="E899" s="41"/>
    </row>
    <row r="900" spans="5:5" x14ac:dyDescent="0.25">
      <c r="E900" s="41"/>
    </row>
    <row r="901" spans="5:5" x14ac:dyDescent="0.25">
      <c r="E901" s="41"/>
    </row>
    <row r="902" spans="5:5" x14ac:dyDescent="0.25">
      <c r="E902" s="41"/>
    </row>
    <row r="903" spans="5:5" x14ac:dyDescent="0.25">
      <c r="E903" s="41"/>
    </row>
    <row r="904" spans="5:5" x14ac:dyDescent="0.25">
      <c r="E904" s="41"/>
    </row>
    <row r="905" spans="5:5" x14ac:dyDescent="0.25">
      <c r="E905" s="41"/>
    </row>
    <row r="906" spans="5:5" x14ac:dyDescent="0.25">
      <c r="E906" s="41"/>
    </row>
    <row r="907" spans="5:5" x14ac:dyDescent="0.25">
      <c r="E907" s="41"/>
    </row>
    <row r="908" spans="5:5" x14ac:dyDescent="0.25">
      <c r="E908" s="41"/>
    </row>
    <row r="909" spans="5:5" x14ac:dyDescent="0.25">
      <c r="E909" s="41"/>
    </row>
    <row r="910" spans="5:5" x14ac:dyDescent="0.25">
      <c r="E910" s="41"/>
    </row>
    <row r="911" spans="5:5" x14ac:dyDescent="0.25">
      <c r="E911" s="41"/>
    </row>
    <row r="912" spans="5:5" x14ac:dyDescent="0.25">
      <c r="E912" s="41"/>
    </row>
    <row r="913" spans="5:5" x14ac:dyDescent="0.25">
      <c r="E913" s="41"/>
    </row>
    <row r="914" spans="5:5" x14ac:dyDescent="0.25">
      <c r="E914" s="41"/>
    </row>
    <row r="915" spans="5:5" x14ac:dyDescent="0.25">
      <c r="E915" s="41"/>
    </row>
    <row r="916" spans="5:5" x14ac:dyDescent="0.25">
      <c r="E916" s="41"/>
    </row>
    <row r="917" spans="5:5" x14ac:dyDescent="0.25">
      <c r="E917" s="41"/>
    </row>
    <row r="918" spans="5:5" x14ac:dyDescent="0.25">
      <c r="E918" s="41"/>
    </row>
    <row r="919" spans="5:5" x14ac:dyDescent="0.25">
      <c r="E919" s="41"/>
    </row>
    <row r="920" spans="5:5" x14ac:dyDescent="0.25">
      <c r="E920" s="41"/>
    </row>
    <row r="921" spans="5:5" x14ac:dyDescent="0.25">
      <c r="E921" s="41"/>
    </row>
    <row r="922" spans="5:5" x14ac:dyDescent="0.25">
      <c r="E922" s="41"/>
    </row>
    <row r="923" spans="5:5" x14ac:dyDescent="0.25">
      <c r="E923" s="41"/>
    </row>
    <row r="924" spans="5:5" x14ac:dyDescent="0.25">
      <c r="E924" s="41"/>
    </row>
    <row r="925" spans="5:5" x14ac:dyDescent="0.25">
      <c r="E925" s="41"/>
    </row>
    <row r="926" spans="5:5" x14ac:dyDescent="0.25">
      <c r="E926" s="41"/>
    </row>
    <row r="927" spans="5:5" x14ac:dyDescent="0.25">
      <c r="E927" s="41"/>
    </row>
    <row r="928" spans="5:5" x14ac:dyDescent="0.25">
      <c r="E928" s="41"/>
    </row>
    <row r="929" spans="5:5" x14ac:dyDescent="0.25">
      <c r="E929" s="41"/>
    </row>
    <row r="930" spans="5:5" x14ac:dyDescent="0.25">
      <c r="E930" s="41"/>
    </row>
    <row r="931" spans="5:5" x14ac:dyDescent="0.25">
      <c r="E931" s="41"/>
    </row>
    <row r="932" spans="5:5" x14ac:dyDescent="0.25">
      <c r="E932" s="41"/>
    </row>
    <row r="933" spans="5:5" x14ac:dyDescent="0.25">
      <c r="E933" s="41"/>
    </row>
    <row r="934" spans="5:5" x14ac:dyDescent="0.25">
      <c r="E934" s="41"/>
    </row>
    <row r="935" spans="5:5" x14ac:dyDescent="0.25">
      <c r="E935" s="41"/>
    </row>
    <row r="936" spans="5:5" x14ac:dyDescent="0.25">
      <c r="E936" s="41"/>
    </row>
    <row r="937" spans="5:5" x14ac:dyDescent="0.25">
      <c r="E937" s="41"/>
    </row>
    <row r="938" spans="5:5" x14ac:dyDescent="0.25">
      <c r="E938" s="41"/>
    </row>
    <row r="939" spans="5:5" x14ac:dyDescent="0.25">
      <c r="E939" s="41"/>
    </row>
    <row r="940" spans="5:5" x14ac:dyDescent="0.25">
      <c r="E940" s="41"/>
    </row>
    <row r="941" spans="5:5" x14ac:dyDescent="0.25">
      <c r="E941" s="41"/>
    </row>
    <row r="942" spans="5:5" x14ac:dyDescent="0.25">
      <c r="E942" s="41"/>
    </row>
    <row r="943" spans="5:5" x14ac:dyDescent="0.25">
      <c r="E943" s="41"/>
    </row>
    <row r="944" spans="5:5" x14ac:dyDescent="0.25">
      <c r="E944" s="41"/>
    </row>
    <row r="945" spans="5:5" x14ac:dyDescent="0.25">
      <c r="E945" s="41"/>
    </row>
    <row r="946" spans="5:5" x14ac:dyDescent="0.25">
      <c r="E946" s="41"/>
    </row>
    <row r="947" spans="5:5" x14ac:dyDescent="0.25">
      <c r="E947" s="41"/>
    </row>
    <row r="948" spans="5:5" x14ac:dyDescent="0.25">
      <c r="E948" s="41"/>
    </row>
    <row r="949" spans="5:5" x14ac:dyDescent="0.25">
      <c r="E949" s="41"/>
    </row>
    <row r="950" spans="5:5" x14ac:dyDescent="0.25">
      <c r="E950" s="41"/>
    </row>
    <row r="951" spans="5:5" x14ac:dyDescent="0.25">
      <c r="E951" s="41"/>
    </row>
    <row r="952" spans="5:5" x14ac:dyDescent="0.25">
      <c r="E952" s="41"/>
    </row>
    <row r="953" spans="5:5" x14ac:dyDescent="0.25">
      <c r="E953" s="41"/>
    </row>
    <row r="954" spans="5:5" x14ac:dyDescent="0.25">
      <c r="E954" s="41"/>
    </row>
    <row r="955" spans="5:5" x14ac:dyDescent="0.25">
      <c r="E955" s="41"/>
    </row>
    <row r="956" spans="5:5" x14ac:dyDescent="0.25">
      <c r="E956" s="41"/>
    </row>
    <row r="957" spans="5:5" x14ac:dyDescent="0.25">
      <c r="E957" s="41"/>
    </row>
    <row r="958" spans="5:5" x14ac:dyDescent="0.25">
      <c r="E958" s="41"/>
    </row>
    <row r="959" spans="5:5" x14ac:dyDescent="0.25">
      <c r="E959" s="41"/>
    </row>
    <row r="960" spans="5:5" x14ac:dyDescent="0.25">
      <c r="E960" s="41"/>
    </row>
    <row r="961" spans="5:5" x14ac:dyDescent="0.25">
      <c r="E961" s="41"/>
    </row>
    <row r="962" spans="5:5" x14ac:dyDescent="0.25">
      <c r="E962" s="41"/>
    </row>
    <row r="963" spans="5:5" x14ac:dyDescent="0.25">
      <c r="E963" s="41"/>
    </row>
    <row r="964" spans="5:5" x14ac:dyDescent="0.25">
      <c r="E964" s="41"/>
    </row>
    <row r="965" spans="5:5" x14ac:dyDescent="0.25">
      <c r="E965" s="41"/>
    </row>
    <row r="966" spans="5:5" x14ac:dyDescent="0.25">
      <c r="E966" s="41"/>
    </row>
    <row r="967" spans="5:5" x14ac:dyDescent="0.25">
      <c r="E967" s="41"/>
    </row>
    <row r="968" spans="5:5" x14ac:dyDescent="0.25">
      <c r="E968" s="41"/>
    </row>
    <row r="969" spans="5:5" x14ac:dyDescent="0.25">
      <c r="E969" s="41"/>
    </row>
    <row r="970" spans="5:5" x14ac:dyDescent="0.25">
      <c r="E970" s="41"/>
    </row>
    <row r="971" spans="5:5" x14ac:dyDescent="0.25">
      <c r="E971" s="41"/>
    </row>
    <row r="972" spans="5:5" x14ac:dyDescent="0.25">
      <c r="E972" s="41"/>
    </row>
    <row r="973" spans="5:5" x14ac:dyDescent="0.25">
      <c r="E973" s="41"/>
    </row>
    <row r="974" spans="5:5" x14ac:dyDescent="0.25">
      <c r="E974" s="41"/>
    </row>
    <row r="975" spans="5:5" x14ac:dyDescent="0.25">
      <c r="E975" s="41"/>
    </row>
    <row r="976" spans="5:5" x14ac:dyDescent="0.25">
      <c r="E976" s="41"/>
    </row>
    <row r="977" spans="5:5" x14ac:dyDescent="0.25">
      <c r="E977" s="41"/>
    </row>
    <row r="978" spans="5:5" x14ac:dyDescent="0.25">
      <c r="E978" s="41"/>
    </row>
    <row r="979" spans="5:5" x14ac:dyDescent="0.25">
      <c r="E979" s="41"/>
    </row>
    <row r="980" spans="5:5" x14ac:dyDescent="0.25">
      <c r="E980" s="41"/>
    </row>
    <row r="981" spans="5:5" x14ac:dyDescent="0.25">
      <c r="E981" s="41"/>
    </row>
    <row r="982" spans="5:5" x14ac:dyDescent="0.25">
      <c r="E982" s="41"/>
    </row>
    <row r="983" spans="5:5" x14ac:dyDescent="0.25">
      <c r="E983" s="41"/>
    </row>
    <row r="984" spans="5:5" x14ac:dyDescent="0.25">
      <c r="E984" s="41"/>
    </row>
    <row r="985" spans="5:5" x14ac:dyDescent="0.25">
      <c r="E985" s="41"/>
    </row>
    <row r="986" spans="5:5" x14ac:dyDescent="0.25">
      <c r="E986" s="41"/>
    </row>
    <row r="987" spans="5:5" x14ac:dyDescent="0.25">
      <c r="E987" s="41"/>
    </row>
    <row r="988" spans="5:5" x14ac:dyDescent="0.25">
      <c r="E988" s="41"/>
    </row>
    <row r="989" spans="5:5" x14ac:dyDescent="0.25">
      <c r="E989" s="41"/>
    </row>
    <row r="990" spans="5:5" x14ac:dyDescent="0.25">
      <c r="E990" s="41"/>
    </row>
    <row r="991" spans="5:5" x14ac:dyDescent="0.25">
      <c r="E991" s="41"/>
    </row>
    <row r="992" spans="5:5" x14ac:dyDescent="0.25">
      <c r="E992" s="41"/>
    </row>
    <row r="993" spans="5:5" x14ac:dyDescent="0.25">
      <c r="E993" s="41"/>
    </row>
    <row r="994" spans="5:5" x14ac:dyDescent="0.25">
      <c r="E994" s="41"/>
    </row>
    <row r="995" spans="5:5" x14ac:dyDescent="0.25">
      <c r="E995" s="41"/>
    </row>
    <row r="996" spans="5:5" x14ac:dyDescent="0.25">
      <c r="E996" s="41"/>
    </row>
    <row r="997" spans="5:5" x14ac:dyDescent="0.25">
      <c r="E997" s="41"/>
    </row>
    <row r="998" spans="5:5" x14ac:dyDescent="0.25">
      <c r="E998" s="41"/>
    </row>
    <row r="999" spans="5:5" x14ac:dyDescent="0.25">
      <c r="E999" s="41"/>
    </row>
    <row r="1000" spans="5:5" x14ac:dyDescent="0.25">
      <c r="E1000" s="41"/>
    </row>
    <row r="1001" spans="5:5" x14ac:dyDescent="0.25">
      <c r="E1001" s="41"/>
    </row>
    <row r="1002" spans="5:5" x14ac:dyDescent="0.25">
      <c r="E1002" s="41"/>
    </row>
    <row r="1003" spans="5:5" x14ac:dyDescent="0.25">
      <c r="E1003" s="41"/>
    </row>
    <row r="1004" spans="5:5" x14ac:dyDescent="0.25">
      <c r="E1004" s="41"/>
    </row>
    <row r="1005" spans="5:5" x14ac:dyDescent="0.25">
      <c r="E1005" s="41"/>
    </row>
    <row r="1006" spans="5:5" x14ac:dyDescent="0.25">
      <c r="E1006" s="41"/>
    </row>
    <row r="1007" spans="5:5" x14ac:dyDescent="0.25">
      <c r="E1007" s="41"/>
    </row>
    <row r="1008" spans="5:5" x14ac:dyDescent="0.25">
      <c r="E1008" s="41"/>
    </row>
    <row r="1009" spans="5:5" x14ac:dyDescent="0.25">
      <c r="E1009" s="41"/>
    </row>
    <row r="1010" spans="5:5" x14ac:dyDescent="0.25">
      <c r="E1010" s="41"/>
    </row>
    <row r="1011" spans="5:5" x14ac:dyDescent="0.25">
      <c r="E1011" s="41"/>
    </row>
    <row r="1012" spans="5:5" x14ac:dyDescent="0.25">
      <c r="E1012" s="41"/>
    </row>
    <row r="1013" spans="5:5" x14ac:dyDescent="0.25">
      <c r="E1013" s="41"/>
    </row>
    <row r="1014" spans="5:5" x14ac:dyDescent="0.25">
      <c r="E1014" s="41"/>
    </row>
    <row r="1015" spans="5:5" x14ac:dyDescent="0.25">
      <c r="E1015" s="41"/>
    </row>
    <row r="1016" spans="5:5" x14ac:dyDescent="0.25">
      <c r="E1016" s="41"/>
    </row>
    <row r="1017" spans="5:5" x14ac:dyDescent="0.25">
      <c r="E1017" s="41"/>
    </row>
    <row r="1018" spans="5:5" x14ac:dyDescent="0.25">
      <c r="E1018" s="41"/>
    </row>
    <row r="1019" spans="5:5" x14ac:dyDescent="0.25">
      <c r="E1019" s="41"/>
    </row>
    <row r="1020" spans="5:5" x14ac:dyDescent="0.25">
      <c r="E1020" s="41"/>
    </row>
    <row r="1021" spans="5:5" x14ac:dyDescent="0.25">
      <c r="E1021" s="41"/>
    </row>
    <row r="1022" spans="5:5" x14ac:dyDescent="0.25">
      <c r="E1022" s="41"/>
    </row>
    <row r="1023" spans="5:5" x14ac:dyDescent="0.25">
      <c r="E1023" s="41"/>
    </row>
    <row r="1024" spans="5:5" x14ac:dyDescent="0.25">
      <c r="E1024" s="41"/>
    </row>
    <row r="1025" spans="5:5" x14ac:dyDescent="0.25">
      <c r="E1025" s="41"/>
    </row>
    <row r="1026" spans="5:5" x14ac:dyDescent="0.25">
      <c r="E1026" s="41"/>
    </row>
    <row r="1027" spans="5:5" x14ac:dyDescent="0.25">
      <c r="E1027" s="41"/>
    </row>
    <row r="1028" spans="5:5" x14ac:dyDescent="0.25">
      <c r="E1028" s="41"/>
    </row>
    <row r="1029" spans="5:5" x14ac:dyDescent="0.25">
      <c r="E1029" s="41"/>
    </row>
    <row r="1030" spans="5:5" x14ac:dyDescent="0.25">
      <c r="E1030" s="41"/>
    </row>
    <row r="1031" spans="5:5" x14ac:dyDescent="0.25">
      <c r="E1031" s="41"/>
    </row>
    <row r="1032" spans="5:5" x14ac:dyDescent="0.25">
      <c r="E1032" s="41"/>
    </row>
    <row r="1033" spans="5:5" x14ac:dyDescent="0.25">
      <c r="E1033" s="41"/>
    </row>
    <row r="1034" spans="5:5" x14ac:dyDescent="0.25">
      <c r="E1034" s="41"/>
    </row>
    <row r="1035" spans="5:5" x14ac:dyDescent="0.25">
      <c r="E1035" s="41"/>
    </row>
    <row r="1036" spans="5:5" x14ac:dyDescent="0.25">
      <c r="E1036" s="41"/>
    </row>
    <row r="1037" spans="5:5" x14ac:dyDescent="0.25">
      <c r="E1037" s="41"/>
    </row>
    <row r="1038" spans="5:5" x14ac:dyDescent="0.25">
      <c r="E1038" s="41"/>
    </row>
    <row r="1039" spans="5:5" x14ac:dyDescent="0.25">
      <c r="E1039" s="41"/>
    </row>
    <row r="1040" spans="5:5" x14ac:dyDescent="0.25">
      <c r="E1040" s="41"/>
    </row>
    <row r="1041" spans="5:5" x14ac:dyDescent="0.25">
      <c r="E1041" s="41"/>
    </row>
    <row r="1042" spans="5:5" x14ac:dyDescent="0.25">
      <c r="E1042" s="41"/>
    </row>
    <row r="1043" spans="5:5" x14ac:dyDescent="0.25">
      <c r="E1043" s="41"/>
    </row>
    <row r="1044" spans="5:5" x14ac:dyDescent="0.25">
      <c r="E1044" s="41"/>
    </row>
    <row r="1045" spans="5:5" x14ac:dyDescent="0.25">
      <c r="E1045" s="41"/>
    </row>
    <row r="1046" spans="5:5" x14ac:dyDescent="0.25">
      <c r="E1046" s="41"/>
    </row>
    <row r="1047" spans="5:5" x14ac:dyDescent="0.25">
      <c r="E1047" s="41"/>
    </row>
    <row r="1048" spans="5:5" x14ac:dyDescent="0.25">
      <c r="E1048" s="41"/>
    </row>
    <row r="1049" spans="5:5" x14ac:dyDescent="0.25">
      <c r="E1049" s="41"/>
    </row>
    <row r="1050" spans="5:5" x14ac:dyDescent="0.25">
      <c r="E1050" s="41"/>
    </row>
    <row r="1051" spans="5:5" x14ac:dyDescent="0.25">
      <c r="E1051" s="41"/>
    </row>
    <row r="1052" spans="5:5" x14ac:dyDescent="0.25">
      <c r="E1052" s="41"/>
    </row>
    <row r="1053" spans="5:5" x14ac:dyDescent="0.25">
      <c r="E1053" s="41"/>
    </row>
    <row r="1054" spans="5:5" x14ac:dyDescent="0.25">
      <c r="E1054" s="41"/>
    </row>
    <row r="1055" spans="5:5" x14ac:dyDescent="0.25">
      <c r="E1055" s="41"/>
    </row>
    <row r="1056" spans="5:5" x14ac:dyDescent="0.25">
      <c r="E1056" s="41"/>
    </row>
    <row r="1057" spans="5:5" x14ac:dyDescent="0.25">
      <c r="E1057" s="41"/>
    </row>
    <row r="1058" spans="5:5" x14ac:dyDescent="0.25">
      <c r="E1058" s="41"/>
    </row>
    <row r="1059" spans="5:5" x14ac:dyDescent="0.25">
      <c r="E1059" s="41"/>
    </row>
    <row r="1060" spans="5:5" x14ac:dyDescent="0.25">
      <c r="E1060" s="41"/>
    </row>
    <row r="1061" spans="5:5" x14ac:dyDescent="0.25">
      <c r="E1061" s="41"/>
    </row>
    <row r="1062" spans="5:5" x14ac:dyDescent="0.25">
      <c r="E1062" s="41"/>
    </row>
    <row r="1063" spans="5:5" x14ac:dyDescent="0.25">
      <c r="E1063" s="41"/>
    </row>
    <row r="1064" spans="5:5" x14ac:dyDescent="0.25">
      <c r="E1064" s="41"/>
    </row>
    <row r="1065" spans="5:5" x14ac:dyDescent="0.25">
      <c r="E1065" s="41"/>
    </row>
    <row r="1066" spans="5:5" x14ac:dyDescent="0.25">
      <c r="E1066" s="41"/>
    </row>
    <row r="1067" spans="5:5" x14ac:dyDescent="0.25">
      <c r="E1067" s="41"/>
    </row>
    <row r="1068" spans="5:5" x14ac:dyDescent="0.25">
      <c r="E1068" s="41"/>
    </row>
    <row r="1069" spans="5:5" x14ac:dyDescent="0.25">
      <c r="E1069" s="41"/>
    </row>
    <row r="1070" spans="5:5" x14ac:dyDescent="0.25">
      <c r="E1070" s="41"/>
    </row>
    <row r="1071" spans="5:5" x14ac:dyDescent="0.25">
      <c r="E1071" s="41"/>
    </row>
    <row r="1072" spans="5:5" x14ac:dyDescent="0.25">
      <c r="E1072" s="41"/>
    </row>
    <row r="1073" spans="5:5" x14ac:dyDescent="0.25">
      <c r="E1073" s="41"/>
    </row>
    <row r="1074" spans="5:5" x14ac:dyDescent="0.25">
      <c r="E1074" s="41"/>
    </row>
    <row r="1075" spans="5:5" x14ac:dyDescent="0.25">
      <c r="E1075" s="41"/>
    </row>
    <row r="1076" spans="5:5" x14ac:dyDescent="0.25">
      <c r="E1076" s="41"/>
    </row>
    <row r="1077" spans="5:5" x14ac:dyDescent="0.25">
      <c r="E1077" s="41"/>
    </row>
    <row r="1078" spans="5:5" x14ac:dyDescent="0.25">
      <c r="E1078" s="41"/>
    </row>
    <row r="1079" spans="5:5" x14ac:dyDescent="0.25">
      <c r="E1079" s="41"/>
    </row>
    <row r="1080" spans="5:5" x14ac:dyDescent="0.25">
      <c r="E1080" s="41"/>
    </row>
    <row r="1081" spans="5:5" x14ac:dyDescent="0.25">
      <c r="E1081" s="41"/>
    </row>
    <row r="1082" spans="5:5" x14ac:dyDescent="0.25">
      <c r="E1082" s="41"/>
    </row>
    <row r="1083" spans="5:5" x14ac:dyDescent="0.25">
      <c r="E1083" s="41"/>
    </row>
    <row r="1084" spans="5:5" x14ac:dyDescent="0.25">
      <c r="E1084" s="41"/>
    </row>
    <row r="1085" spans="5:5" x14ac:dyDescent="0.25">
      <c r="E1085" s="41"/>
    </row>
    <row r="1086" spans="5:5" x14ac:dyDescent="0.25">
      <c r="E1086" s="41"/>
    </row>
    <row r="1087" spans="5:5" x14ac:dyDescent="0.25">
      <c r="E1087" s="41"/>
    </row>
    <row r="1088" spans="5:5" x14ac:dyDescent="0.25">
      <c r="E1088" s="41"/>
    </row>
    <row r="1089" spans="5:5" x14ac:dyDescent="0.25">
      <c r="E1089" s="41"/>
    </row>
    <row r="1090" spans="5:5" x14ac:dyDescent="0.25">
      <c r="E1090" s="41"/>
    </row>
    <row r="1091" spans="5:5" x14ac:dyDescent="0.25">
      <c r="E1091" s="41"/>
    </row>
    <row r="1092" spans="5:5" x14ac:dyDescent="0.25">
      <c r="E1092" s="41"/>
    </row>
    <row r="1093" spans="5:5" x14ac:dyDescent="0.25">
      <c r="E1093" s="41"/>
    </row>
    <row r="1094" spans="5:5" x14ac:dyDescent="0.25">
      <c r="E1094" s="41"/>
    </row>
    <row r="1095" spans="5:5" x14ac:dyDescent="0.25">
      <c r="E1095" s="41"/>
    </row>
    <row r="1096" spans="5:5" x14ac:dyDescent="0.25">
      <c r="E1096" s="41"/>
    </row>
    <row r="1097" spans="5:5" x14ac:dyDescent="0.25">
      <c r="E1097" s="41"/>
    </row>
    <row r="1098" spans="5:5" x14ac:dyDescent="0.25">
      <c r="E1098" s="41"/>
    </row>
    <row r="1099" spans="5:5" x14ac:dyDescent="0.25">
      <c r="E1099" s="41"/>
    </row>
    <row r="1100" spans="5:5" x14ac:dyDescent="0.25">
      <c r="E1100" s="41"/>
    </row>
    <row r="1101" spans="5:5" x14ac:dyDescent="0.25">
      <c r="E1101" s="41"/>
    </row>
    <row r="1102" spans="5:5" x14ac:dyDescent="0.25">
      <c r="E1102" s="41"/>
    </row>
    <row r="1103" spans="5:5" x14ac:dyDescent="0.25">
      <c r="E1103" s="41"/>
    </row>
    <row r="1104" spans="5:5" x14ac:dyDescent="0.25">
      <c r="E1104" s="41"/>
    </row>
    <row r="1105" spans="5:5" x14ac:dyDescent="0.25">
      <c r="E1105" s="41"/>
    </row>
    <row r="1106" spans="5:5" x14ac:dyDescent="0.25">
      <c r="E1106" s="41"/>
    </row>
    <row r="1107" spans="5:5" x14ac:dyDescent="0.25">
      <c r="E1107" s="41"/>
    </row>
    <row r="1108" spans="5:5" x14ac:dyDescent="0.25">
      <c r="E1108" s="41"/>
    </row>
    <row r="1109" spans="5:5" x14ac:dyDescent="0.25">
      <c r="E1109" s="41"/>
    </row>
    <row r="1110" spans="5:5" x14ac:dyDescent="0.25">
      <c r="E1110" s="41"/>
    </row>
    <row r="1111" spans="5:5" x14ac:dyDescent="0.25">
      <c r="E1111" s="41"/>
    </row>
    <row r="1112" spans="5:5" x14ac:dyDescent="0.25">
      <c r="E1112" s="41"/>
    </row>
    <row r="1113" spans="5:5" x14ac:dyDescent="0.25">
      <c r="E1113" s="41"/>
    </row>
    <row r="1114" spans="5:5" x14ac:dyDescent="0.25">
      <c r="E1114" s="41"/>
    </row>
    <row r="1115" spans="5:5" x14ac:dyDescent="0.25">
      <c r="E1115" s="41"/>
    </row>
    <row r="1116" spans="5:5" x14ac:dyDescent="0.25">
      <c r="E1116" s="41"/>
    </row>
    <row r="1117" spans="5:5" x14ac:dyDescent="0.25">
      <c r="E1117" s="41"/>
    </row>
    <row r="1118" spans="5:5" x14ac:dyDescent="0.25">
      <c r="E1118" s="41"/>
    </row>
    <row r="1119" spans="5:5" x14ac:dyDescent="0.25">
      <c r="E1119" s="41"/>
    </row>
    <row r="1120" spans="5:5" x14ac:dyDescent="0.25">
      <c r="E1120" s="41"/>
    </row>
    <row r="1121" spans="5:5" x14ac:dyDescent="0.25">
      <c r="E1121" s="41"/>
    </row>
    <row r="1122" spans="5:5" x14ac:dyDescent="0.25">
      <c r="E1122" s="41"/>
    </row>
    <row r="1123" spans="5:5" x14ac:dyDescent="0.25">
      <c r="E1123" s="41"/>
    </row>
    <row r="1124" spans="5:5" x14ac:dyDescent="0.25">
      <c r="E1124" s="41"/>
    </row>
    <row r="1125" spans="5:5" x14ac:dyDescent="0.25">
      <c r="E1125" s="41"/>
    </row>
    <row r="1126" spans="5:5" x14ac:dyDescent="0.25">
      <c r="E1126" s="41"/>
    </row>
    <row r="1127" spans="5:5" x14ac:dyDescent="0.25">
      <c r="E1127" s="41"/>
    </row>
    <row r="1128" spans="5:5" x14ac:dyDescent="0.25">
      <c r="E1128" s="41"/>
    </row>
    <row r="1129" spans="5:5" x14ac:dyDescent="0.25">
      <c r="E1129" s="41"/>
    </row>
    <row r="1130" spans="5:5" x14ac:dyDescent="0.25">
      <c r="E1130" s="41"/>
    </row>
    <row r="1131" spans="5:5" x14ac:dyDescent="0.25">
      <c r="E1131" s="41"/>
    </row>
    <row r="1132" spans="5:5" x14ac:dyDescent="0.25">
      <c r="E1132" s="41"/>
    </row>
    <row r="1133" spans="5:5" x14ac:dyDescent="0.25">
      <c r="E1133" s="41"/>
    </row>
    <row r="1134" spans="5:5" x14ac:dyDescent="0.25">
      <c r="E1134" s="41"/>
    </row>
    <row r="1135" spans="5:5" x14ac:dyDescent="0.25">
      <c r="E1135" s="41"/>
    </row>
    <row r="1136" spans="5:5" x14ac:dyDescent="0.25">
      <c r="E1136" s="41"/>
    </row>
    <row r="1137" spans="5:5" x14ac:dyDescent="0.25">
      <c r="E1137" s="41"/>
    </row>
    <row r="1138" spans="5:5" x14ac:dyDescent="0.25">
      <c r="E1138" s="41"/>
    </row>
    <row r="1139" spans="5:5" x14ac:dyDescent="0.25">
      <c r="E1139" s="41"/>
    </row>
    <row r="1140" spans="5:5" x14ac:dyDescent="0.25">
      <c r="E1140" s="41"/>
    </row>
    <row r="1141" spans="5:5" x14ac:dyDescent="0.25">
      <c r="E1141" s="41"/>
    </row>
    <row r="1142" spans="5:5" x14ac:dyDescent="0.25">
      <c r="E1142" s="41"/>
    </row>
    <row r="1143" spans="5:5" x14ac:dyDescent="0.25">
      <c r="E1143" s="41"/>
    </row>
    <row r="1144" spans="5:5" x14ac:dyDescent="0.25">
      <c r="E1144" s="41"/>
    </row>
    <row r="1145" spans="5:5" x14ac:dyDescent="0.25">
      <c r="E1145" s="41"/>
    </row>
    <row r="1146" spans="5:5" x14ac:dyDescent="0.25">
      <c r="E1146" s="41"/>
    </row>
    <row r="1147" spans="5:5" x14ac:dyDescent="0.25">
      <c r="E1147" s="41"/>
    </row>
    <row r="1148" spans="5:5" x14ac:dyDescent="0.25">
      <c r="E1148" s="41"/>
    </row>
    <row r="1149" spans="5:5" x14ac:dyDescent="0.25">
      <c r="E1149" s="41"/>
    </row>
    <row r="1150" spans="5:5" x14ac:dyDescent="0.25">
      <c r="E1150" s="41"/>
    </row>
    <row r="1151" spans="5:5" x14ac:dyDescent="0.25">
      <c r="E1151" s="41"/>
    </row>
    <row r="1152" spans="5:5" x14ac:dyDescent="0.25">
      <c r="E1152" s="41"/>
    </row>
    <row r="1153" spans="5:5" x14ac:dyDescent="0.25">
      <c r="E1153" s="41"/>
    </row>
    <row r="1154" spans="5:5" x14ac:dyDescent="0.25">
      <c r="E1154" s="41"/>
    </row>
    <row r="1155" spans="5:5" x14ac:dyDescent="0.25">
      <c r="E1155" s="41"/>
    </row>
    <row r="1156" spans="5:5" x14ac:dyDescent="0.25">
      <c r="E1156" s="41"/>
    </row>
    <row r="1157" spans="5:5" x14ac:dyDescent="0.25">
      <c r="E1157" s="41"/>
    </row>
    <row r="1158" spans="5:5" x14ac:dyDescent="0.25">
      <c r="E1158" s="41"/>
    </row>
    <row r="1159" spans="5:5" x14ac:dyDescent="0.25">
      <c r="E1159" s="41"/>
    </row>
    <row r="1160" spans="5:5" x14ac:dyDescent="0.25">
      <c r="E1160" s="41"/>
    </row>
    <row r="1161" spans="5:5" x14ac:dyDescent="0.25">
      <c r="E1161" s="41"/>
    </row>
    <row r="1162" spans="5:5" x14ac:dyDescent="0.25">
      <c r="E1162" s="41"/>
    </row>
    <row r="1163" spans="5:5" x14ac:dyDescent="0.25">
      <c r="E1163" s="41"/>
    </row>
    <row r="1164" spans="5:5" x14ac:dyDescent="0.25">
      <c r="E1164" s="41"/>
    </row>
    <row r="1165" spans="5:5" x14ac:dyDescent="0.25">
      <c r="E1165" s="41"/>
    </row>
    <row r="1166" spans="5:5" x14ac:dyDescent="0.25">
      <c r="E1166" s="41"/>
    </row>
    <row r="1167" spans="5:5" x14ac:dyDescent="0.25">
      <c r="E1167" s="41"/>
    </row>
    <row r="1168" spans="5:5" x14ac:dyDescent="0.25">
      <c r="E1168" s="41"/>
    </row>
    <row r="1169" spans="5:5" x14ac:dyDescent="0.25">
      <c r="E1169" s="41"/>
    </row>
    <row r="1170" spans="5:5" x14ac:dyDescent="0.25">
      <c r="E1170" s="41"/>
    </row>
    <row r="1171" spans="5:5" x14ac:dyDescent="0.25">
      <c r="E1171" s="41"/>
    </row>
    <row r="1172" spans="5:5" x14ac:dyDescent="0.25">
      <c r="E1172" s="41"/>
    </row>
    <row r="1173" spans="5:5" x14ac:dyDescent="0.25">
      <c r="E1173" s="41"/>
    </row>
    <row r="1174" spans="5:5" x14ac:dyDescent="0.25">
      <c r="E1174" s="41"/>
    </row>
    <row r="1175" spans="5:5" x14ac:dyDescent="0.25">
      <c r="E1175" s="41"/>
    </row>
    <row r="1176" spans="5:5" x14ac:dyDescent="0.25">
      <c r="E1176" s="41"/>
    </row>
    <row r="1177" spans="5:5" x14ac:dyDescent="0.25">
      <c r="E1177" s="41"/>
    </row>
    <row r="1178" spans="5:5" x14ac:dyDescent="0.25">
      <c r="E1178" s="41"/>
    </row>
    <row r="1179" spans="5:5" x14ac:dyDescent="0.25">
      <c r="E1179" s="41"/>
    </row>
    <row r="1180" spans="5:5" x14ac:dyDescent="0.25">
      <c r="E1180" s="41"/>
    </row>
    <row r="1181" spans="5:5" x14ac:dyDescent="0.25">
      <c r="E1181" s="41"/>
    </row>
    <row r="1182" spans="5:5" x14ac:dyDescent="0.25">
      <c r="E1182" s="41"/>
    </row>
    <row r="1183" spans="5:5" x14ac:dyDescent="0.25">
      <c r="E1183" s="41"/>
    </row>
    <row r="1184" spans="5:5" x14ac:dyDescent="0.25">
      <c r="E1184" s="41"/>
    </row>
    <row r="1185" spans="5:5" x14ac:dyDescent="0.25">
      <c r="E1185" s="41"/>
    </row>
    <row r="1186" spans="5:5" x14ac:dyDescent="0.25">
      <c r="E1186" s="41"/>
    </row>
    <row r="1187" spans="5:5" x14ac:dyDescent="0.25">
      <c r="E1187" s="41"/>
    </row>
    <row r="1188" spans="5:5" x14ac:dyDescent="0.25">
      <c r="E1188" s="41"/>
    </row>
    <row r="1189" spans="5:5" x14ac:dyDescent="0.25">
      <c r="E1189" s="41"/>
    </row>
    <row r="1190" spans="5:5" x14ac:dyDescent="0.25">
      <c r="E1190" s="41"/>
    </row>
    <row r="1191" spans="5:5" x14ac:dyDescent="0.25">
      <c r="E1191" s="41"/>
    </row>
    <row r="1192" spans="5:5" x14ac:dyDescent="0.25">
      <c r="E1192" s="41"/>
    </row>
    <row r="1193" spans="5:5" x14ac:dyDescent="0.25">
      <c r="E1193" s="41"/>
    </row>
    <row r="1194" spans="5:5" x14ac:dyDescent="0.25">
      <c r="E1194" s="41"/>
    </row>
    <row r="1195" spans="5:5" x14ac:dyDescent="0.25">
      <c r="E1195" s="41"/>
    </row>
    <row r="1196" spans="5:5" x14ac:dyDescent="0.25">
      <c r="E1196" s="41"/>
    </row>
    <row r="1197" spans="5:5" x14ac:dyDescent="0.25">
      <c r="E1197" s="41"/>
    </row>
    <row r="1198" spans="5:5" x14ac:dyDescent="0.25">
      <c r="E1198" s="41"/>
    </row>
    <row r="1199" spans="5:5" x14ac:dyDescent="0.25">
      <c r="E1199" s="41"/>
    </row>
    <row r="1200" spans="5:5" x14ac:dyDescent="0.25">
      <c r="E1200" s="41"/>
    </row>
    <row r="1201" spans="5:5" x14ac:dyDescent="0.25">
      <c r="E1201" s="41"/>
    </row>
    <row r="1202" spans="5:5" x14ac:dyDescent="0.25">
      <c r="E1202" s="41"/>
    </row>
    <row r="1203" spans="5:5" x14ac:dyDescent="0.25">
      <c r="E1203" s="41"/>
    </row>
    <row r="1204" spans="5:5" x14ac:dyDescent="0.25">
      <c r="E1204" s="41"/>
    </row>
    <row r="1205" spans="5:5" x14ac:dyDescent="0.25">
      <c r="E1205" s="41"/>
    </row>
    <row r="1206" spans="5:5" x14ac:dyDescent="0.25">
      <c r="E1206" s="41"/>
    </row>
    <row r="1207" spans="5:5" x14ac:dyDescent="0.25">
      <c r="E1207" s="41"/>
    </row>
    <row r="1208" spans="5:5" x14ac:dyDescent="0.25">
      <c r="E1208" s="41"/>
    </row>
    <row r="1209" spans="5:5" x14ac:dyDescent="0.25">
      <c r="E1209" s="41"/>
    </row>
    <row r="1210" spans="5:5" x14ac:dyDescent="0.25">
      <c r="E1210" s="41"/>
    </row>
    <row r="1211" spans="5:5" x14ac:dyDescent="0.25">
      <c r="E1211" s="41"/>
    </row>
    <row r="1212" spans="5:5" x14ac:dyDescent="0.25">
      <c r="E1212" s="41"/>
    </row>
    <row r="1213" spans="5:5" x14ac:dyDescent="0.25">
      <c r="E1213" s="41"/>
    </row>
    <row r="1214" spans="5:5" x14ac:dyDescent="0.25">
      <c r="E1214" s="41"/>
    </row>
    <row r="1215" spans="5:5" x14ac:dyDescent="0.25">
      <c r="E1215" s="41"/>
    </row>
    <row r="1216" spans="5:5" x14ac:dyDescent="0.25">
      <c r="E1216" s="41"/>
    </row>
    <row r="1217" spans="5:5" x14ac:dyDescent="0.25">
      <c r="E1217" s="41"/>
    </row>
    <row r="1218" spans="5:5" x14ac:dyDescent="0.25">
      <c r="E1218" s="41"/>
    </row>
    <row r="1219" spans="5:5" x14ac:dyDescent="0.25">
      <c r="E1219" s="41"/>
    </row>
    <row r="1220" spans="5:5" x14ac:dyDescent="0.25">
      <c r="E1220" s="41"/>
    </row>
    <row r="1221" spans="5:5" x14ac:dyDescent="0.25">
      <c r="E1221" s="41"/>
    </row>
    <row r="1222" spans="5:5" x14ac:dyDescent="0.25">
      <c r="E1222" s="41"/>
    </row>
    <row r="1223" spans="5:5" x14ac:dyDescent="0.25">
      <c r="E1223" s="41"/>
    </row>
    <row r="1224" spans="5:5" x14ac:dyDescent="0.25">
      <c r="E1224" s="41"/>
    </row>
    <row r="1225" spans="5:5" x14ac:dyDescent="0.25">
      <c r="E1225" s="41"/>
    </row>
    <row r="1226" spans="5:5" x14ac:dyDescent="0.25">
      <c r="E1226" s="41"/>
    </row>
    <row r="1227" spans="5:5" x14ac:dyDescent="0.25">
      <c r="E1227" s="41"/>
    </row>
    <row r="1228" spans="5:5" x14ac:dyDescent="0.25">
      <c r="E1228" s="41"/>
    </row>
    <row r="1229" spans="5:5" x14ac:dyDescent="0.25">
      <c r="E1229" s="41"/>
    </row>
    <row r="1230" spans="5:5" x14ac:dyDescent="0.25">
      <c r="E1230" s="41"/>
    </row>
    <row r="1231" spans="5:5" x14ac:dyDescent="0.25">
      <c r="E1231" s="41"/>
    </row>
    <row r="1232" spans="5:5" x14ac:dyDescent="0.25">
      <c r="E1232" s="41"/>
    </row>
    <row r="1233" spans="5:5" x14ac:dyDescent="0.25">
      <c r="E1233" s="41"/>
    </row>
    <row r="1234" spans="5:5" x14ac:dyDescent="0.25">
      <c r="E1234" s="41"/>
    </row>
    <row r="1235" spans="5:5" x14ac:dyDescent="0.25">
      <c r="E1235" s="41"/>
    </row>
    <row r="1236" spans="5:5" x14ac:dyDescent="0.25">
      <c r="E1236" s="41"/>
    </row>
    <row r="1237" spans="5:5" x14ac:dyDescent="0.25">
      <c r="E1237" s="41"/>
    </row>
    <row r="1238" spans="5:5" x14ac:dyDescent="0.25">
      <c r="E1238" s="41"/>
    </row>
    <row r="1239" spans="5:5" x14ac:dyDescent="0.25">
      <c r="E1239" s="41"/>
    </row>
    <row r="1240" spans="5:5" x14ac:dyDescent="0.25">
      <c r="E1240" s="41"/>
    </row>
    <row r="1241" spans="5:5" x14ac:dyDescent="0.25">
      <c r="E1241" s="41"/>
    </row>
    <row r="1242" spans="5:5" x14ac:dyDescent="0.25">
      <c r="E1242" s="41"/>
    </row>
    <row r="1243" spans="5:5" x14ac:dyDescent="0.25">
      <c r="E1243" s="41"/>
    </row>
    <row r="1244" spans="5:5" x14ac:dyDescent="0.25">
      <c r="E1244" s="41"/>
    </row>
    <row r="1245" spans="5:5" x14ac:dyDescent="0.25">
      <c r="E1245" s="41"/>
    </row>
    <row r="1246" spans="5:5" x14ac:dyDescent="0.25">
      <c r="E1246" s="41"/>
    </row>
    <row r="1247" spans="5:5" x14ac:dyDescent="0.25">
      <c r="E1247" s="41"/>
    </row>
    <row r="1248" spans="5:5" x14ac:dyDescent="0.25">
      <c r="E1248" s="41"/>
    </row>
    <row r="1249" spans="5:5" x14ac:dyDescent="0.25">
      <c r="E1249" s="41"/>
    </row>
    <row r="1250" spans="5:5" x14ac:dyDescent="0.25">
      <c r="E1250" s="41"/>
    </row>
    <row r="1251" spans="5:5" x14ac:dyDescent="0.25">
      <c r="E1251" s="41"/>
    </row>
    <row r="1252" spans="5:5" x14ac:dyDescent="0.25">
      <c r="E1252" s="41"/>
    </row>
    <row r="1253" spans="5:5" x14ac:dyDescent="0.25">
      <c r="E1253" s="41"/>
    </row>
    <row r="1254" spans="5:5" x14ac:dyDescent="0.25">
      <c r="E1254" s="41"/>
    </row>
    <row r="1255" spans="5:5" x14ac:dyDescent="0.25">
      <c r="E1255" s="41"/>
    </row>
    <row r="1256" spans="5:5" x14ac:dyDescent="0.25">
      <c r="E1256" s="41"/>
    </row>
    <row r="1257" spans="5:5" x14ac:dyDescent="0.25">
      <c r="E1257" s="41"/>
    </row>
    <row r="1258" spans="5:5" x14ac:dyDescent="0.25">
      <c r="E1258" s="41"/>
    </row>
    <row r="1259" spans="5:5" x14ac:dyDescent="0.25">
      <c r="E1259" s="41"/>
    </row>
    <row r="1260" spans="5:5" x14ac:dyDescent="0.25">
      <c r="E1260" s="41"/>
    </row>
    <row r="1261" spans="5:5" x14ac:dyDescent="0.25">
      <c r="E1261" s="41"/>
    </row>
    <row r="1262" spans="5:5" x14ac:dyDescent="0.25">
      <c r="E1262" s="41"/>
    </row>
    <row r="1263" spans="5:5" x14ac:dyDescent="0.25">
      <c r="E1263" s="41"/>
    </row>
    <row r="1264" spans="5:5" x14ac:dyDescent="0.25">
      <c r="E1264" s="41"/>
    </row>
    <row r="1265" spans="5:5" x14ac:dyDescent="0.25">
      <c r="E1265" s="41"/>
    </row>
    <row r="1266" spans="5:5" x14ac:dyDescent="0.25">
      <c r="E1266" s="41"/>
    </row>
    <row r="1267" spans="5:5" x14ac:dyDescent="0.25">
      <c r="E1267" s="41"/>
    </row>
    <row r="1268" spans="5:5" x14ac:dyDescent="0.25">
      <c r="E1268" s="41"/>
    </row>
    <row r="1269" spans="5:5" x14ac:dyDescent="0.25">
      <c r="E1269" s="41"/>
    </row>
    <row r="1270" spans="5:5" x14ac:dyDescent="0.25">
      <c r="E1270" s="41"/>
    </row>
    <row r="1271" spans="5:5" x14ac:dyDescent="0.25">
      <c r="E1271" s="41"/>
    </row>
    <row r="1272" spans="5:5" x14ac:dyDescent="0.25">
      <c r="E1272" s="41"/>
    </row>
    <row r="1273" spans="5:5" x14ac:dyDescent="0.25">
      <c r="E1273" s="41"/>
    </row>
    <row r="1274" spans="5:5" x14ac:dyDescent="0.25">
      <c r="E1274" s="41"/>
    </row>
    <row r="1275" spans="5:5" x14ac:dyDescent="0.25">
      <c r="E1275" s="41"/>
    </row>
    <row r="1276" spans="5:5" x14ac:dyDescent="0.25">
      <c r="E1276" s="41"/>
    </row>
    <row r="1277" spans="5:5" x14ac:dyDescent="0.25">
      <c r="E1277" s="41"/>
    </row>
    <row r="1278" spans="5:5" x14ac:dyDescent="0.25">
      <c r="E1278" s="41"/>
    </row>
    <row r="1279" spans="5:5" x14ac:dyDescent="0.25">
      <c r="E1279" s="41"/>
    </row>
    <row r="1280" spans="5:5" x14ac:dyDescent="0.25">
      <c r="E1280" s="41"/>
    </row>
    <row r="1281" spans="5:5" x14ac:dyDescent="0.25">
      <c r="E1281" s="41"/>
    </row>
    <row r="1282" spans="5:5" x14ac:dyDescent="0.25">
      <c r="E1282" s="41"/>
    </row>
    <row r="1283" spans="5:5" x14ac:dyDescent="0.25">
      <c r="E1283" s="41"/>
    </row>
    <row r="1284" spans="5:5" x14ac:dyDescent="0.25">
      <c r="E1284" s="41"/>
    </row>
    <row r="1285" spans="5:5" x14ac:dyDescent="0.25">
      <c r="E1285" s="41"/>
    </row>
    <row r="1286" spans="5:5" x14ac:dyDescent="0.25">
      <c r="E1286" s="41"/>
    </row>
    <row r="1287" spans="5:5" x14ac:dyDescent="0.25">
      <c r="E1287" s="41"/>
    </row>
    <row r="1288" spans="5:5" x14ac:dyDescent="0.25">
      <c r="E1288" s="41"/>
    </row>
    <row r="1289" spans="5:5" x14ac:dyDescent="0.25">
      <c r="E1289" s="41"/>
    </row>
    <row r="1290" spans="5:5" x14ac:dyDescent="0.25">
      <c r="E1290" s="41"/>
    </row>
    <row r="1291" spans="5:5" x14ac:dyDescent="0.25">
      <c r="E1291" s="41"/>
    </row>
    <row r="1292" spans="5:5" x14ac:dyDescent="0.25">
      <c r="E1292" s="41"/>
    </row>
    <row r="1293" spans="5:5" x14ac:dyDescent="0.25">
      <c r="E1293" s="41"/>
    </row>
    <row r="1294" spans="5:5" x14ac:dyDescent="0.25">
      <c r="E1294" s="41"/>
    </row>
    <row r="1295" spans="5:5" x14ac:dyDescent="0.25">
      <c r="E1295" s="41"/>
    </row>
    <row r="1296" spans="5:5" x14ac:dyDescent="0.25">
      <c r="E1296" s="41"/>
    </row>
    <row r="1297" spans="5:5" x14ac:dyDescent="0.25">
      <c r="E1297" s="41"/>
    </row>
    <row r="1298" spans="5:5" x14ac:dyDescent="0.25">
      <c r="E1298" s="41"/>
    </row>
    <row r="1299" spans="5:5" x14ac:dyDescent="0.25">
      <c r="E1299" s="41"/>
    </row>
    <row r="1300" spans="5:5" x14ac:dyDescent="0.25">
      <c r="E1300" s="41"/>
    </row>
    <row r="1301" spans="5:5" x14ac:dyDescent="0.25">
      <c r="E1301" s="41"/>
    </row>
    <row r="1302" spans="5:5" x14ac:dyDescent="0.25">
      <c r="E1302" s="41"/>
    </row>
    <row r="1303" spans="5:5" x14ac:dyDescent="0.25">
      <c r="E1303" s="41"/>
    </row>
    <row r="1304" spans="5:5" x14ac:dyDescent="0.25">
      <c r="E1304" s="41"/>
    </row>
    <row r="1305" spans="5:5" x14ac:dyDescent="0.25">
      <c r="E1305" s="41"/>
    </row>
    <row r="1306" spans="5:5" x14ac:dyDescent="0.25">
      <c r="E1306" s="41"/>
    </row>
    <row r="1307" spans="5:5" x14ac:dyDescent="0.25">
      <c r="E1307" s="41"/>
    </row>
    <row r="1308" spans="5:5" x14ac:dyDescent="0.25">
      <c r="E1308" s="41"/>
    </row>
    <row r="1309" spans="5:5" x14ac:dyDescent="0.25">
      <c r="E1309" s="41"/>
    </row>
    <row r="1310" spans="5:5" x14ac:dyDescent="0.25">
      <c r="E1310" s="41"/>
    </row>
    <row r="1311" spans="5:5" x14ac:dyDescent="0.25">
      <c r="E1311" s="41"/>
    </row>
    <row r="1312" spans="5:5" x14ac:dyDescent="0.25">
      <c r="E1312" s="41"/>
    </row>
    <row r="1313" spans="5:5" x14ac:dyDescent="0.25">
      <c r="E1313" s="41"/>
    </row>
    <row r="1314" spans="5:5" x14ac:dyDescent="0.25">
      <c r="E1314" s="41"/>
    </row>
    <row r="1315" spans="5:5" x14ac:dyDescent="0.25">
      <c r="E1315" s="41"/>
    </row>
    <row r="1316" spans="5:5" x14ac:dyDescent="0.25">
      <c r="E1316" s="41"/>
    </row>
    <row r="1317" spans="5:5" x14ac:dyDescent="0.25">
      <c r="E1317" s="41"/>
    </row>
    <row r="1318" spans="5:5" x14ac:dyDescent="0.25">
      <c r="E1318" s="41"/>
    </row>
    <row r="1319" spans="5:5" x14ac:dyDescent="0.25">
      <c r="E1319" s="41"/>
    </row>
    <row r="1320" spans="5:5" x14ac:dyDescent="0.25">
      <c r="E1320" s="41"/>
    </row>
    <row r="1321" spans="5:5" x14ac:dyDescent="0.25">
      <c r="E1321" s="41"/>
    </row>
    <row r="1322" spans="5:5" x14ac:dyDescent="0.25">
      <c r="E1322" s="41"/>
    </row>
    <row r="1323" spans="5:5" x14ac:dyDescent="0.25">
      <c r="E1323" s="41"/>
    </row>
    <row r="1324" spans="5:5" x14ac:dyDescent="0.25">
      <c r="E1324" s="41"/>
    </row>
    <row r="1325" spans="5:5" x14ac:dyDescent="0.25">
      <c r="E1325" s="41"/>
    </row>
    <row r="1326" spans="5:5" x14ac:dyDescent="0.25">
      <c r="E1326" s="41"/>
    </row>
    <row r="1327" spans="5:5" x14ac:dyDescent="0.25">
      <c r="E1327" s="41"/>
    </row>
    <row r="1328" spans="5:5" x14ac:dyDescent="0.25">
      <c r="E1328" s="41"/>
    </row>
    <row r="1329" spans="5:5" x14ac:dyDescent="0.25">
      <c r="E1329" s="41"/>
    </row>
    <row r="1330" spans="5:5" x14ac:dyDescent="0.25">
      <c r="E1330" s="41"/>
    </row>
    <row r="1331" spans="5:5" x14ac:dyDescent="0.25">
      <c r="E1331" s="41"/>
    </row>
    <row r="1332" spans="5:5" x14ac:dyDescent="0.25">
      <c r="E1332" s="41"/>
    </row>
    <row r="1333" spans="5:5" x14ac:dyDescent="0.25">
      <c r="E1333" s="41"/>
    </row>
    <row r="1334" spans="5:5" x14ac:dyDescent="0.25">
      <c r="E1334" s="41"/>
    </row>
    <row r="1335" spans="5:5" x14ac:dyDescent="0.25">
      <c r="E1335" s="41"/>
    </row>
    <row r="1336" spans="5:5" x14ac:dyDescent="0.25">
      <c r="E1336" s="41"/>
    </row>
    <row r="1337" spans="5:5" x14ac:dyDescent="0.25">
      <c r="E1337" s="41"/>
    </row>
    <row r="1338" spans="5:5" x14ac:dyDescent="0.25">
      <c r="E1338" s="41"/>
    </row>
    <row r="1339" spans="5:5" x14ac:dyDescent="0.25">
      <c r="E1339" s="41"/>
    </row>
    <row r="1340" spans="5:5" x14ac:dyDescent="0.25">
      <c r="E1340" s="41"/>
    </row>
    <row r="1341" spans="5:5" x14ac:dyDescent="0.25">
      <c r="E1341" s="41"/>
    </row>
    <row r="1342" spans="5:5" x14ac:dyDescent="0.25">
      <c r="E1342" s="41"/>
    </row>
    <row r="1343" spans="5:5" x14ac:dyDescent="0.25">
      <c r="E1343" s="41"/>
    </row>
    <row r="1344" spans="5:5" x14ac:dyDescent="0.25">
      <c r="E1344" s="41"/>
    </row>
    <row r="1345" spans="5:5" x14ac:dyDescent="0.25">
      <c r="E1345" s="41"/>
    </row>
    <row r="1346" spans="5:5" x14ac:dyDescent="0.25">
      <c r="E1346" s="41"/>
    </row>
    <row r="1347" spans="5:5" x14ac:dyDescent="0.25">
      <c r="E1347" s="41"/>
    </row>
    <row r="1348" spans="5:5" x14ac:dyDescent="0.25">
      <c r="E1348" s="41"/>
    </row>
    <row r="1349" spans="5:5" x14ac:dyDescent="0.25">
      <c r="E1349" s="41"/>
    </row>
    <row r="1350" spans="5:5" x14ac:dyDescent="0.25">
      <c r="E1350" s="41"/>
    </row>
    <row r="1351" spans="5:5" x14ac:dyDescent="0.25">
      <c r="E1351" s="41"/>
    </row>
    <row r="1352" spans="5:5" x14ac:dyDescent="0.25">
      <c r="E1352" s="41"/>
    </row>
    <row r="1353" spans="5:5" x14ac:dyDescent="0.25">
      <c r="E1353" s="41"/>
    </row>
    <row r="1354" spans="5:5" x14ac:dyDescent="0.25">
      <c r="E1354" s="41"/>
    </row>
    <row r="1355" spans="5:5" x14ac:dyDescent="0.25">
      <c r="E1355" s="41"/>
    </row>
    <row r="1356" spans="5:5" x14ac:dyDescent="0.25">
      <c r="E1356" s="41"/>
    </row>
    <row r="1357" spans="5:5" x14ac:dyDescent="0.25">
      <c r="E1357" s="41"/>
    </row>
    <row r="1358" spans="5:5" x14ac:dyDescent="0.25">
      <c r="E1358" s="41"/>
    </row>
    <row r="1359" spans="5:5" x14ac:dyDescent="0.25">
      <c r="E1359" s="41"/>
    </row>
    <row r="1360" spans="5:5" x14ac:dyDescent="0.25">
      <c r="E1360" s="41"/>
    </row>
    <row r="1361" spans="5:5" x14ac:dyDescent="0.25">
      <c r="E1361" s="41"/>
    </row>
    <row r="1362" spans="5:5" x14ac:dyDescent="0.25">
      <c r="E1362" s="41"/>
    </row>
    <row r="1363" spans="5:5" x14ac:dyDescent="0.25">
      <c r="E1363" s="41"/>
    </row>
    <row r="1364" spans="5:5" x14ac:dyDescent="0.25">
      <c r="E1364" s="41"/>
    </row>
    <row r="1365" spans="5:5" x14ac:dyDescent="0.25">
      <c r="E1365" s="41"/>
    </row>
    <row r="1366" spans="5:5" x14ac:dyDescent="0.25">
      <c r="E1366" s="41"/>
    </row>
    <row r="1367" spans="5:5" x14ac:dyDescent="0.25">
      <c r="E1367" s="41"/>
    </row>
    <row r="1368" spans="5:5" x14ac:dyDescent="0.25">
      <c r="E1368" s="41"/>
    </row>
    <row r="1369" spans="5:5" x14ac:dyDescent="0.25">
      <c r="E1369" s="41"/>
    </row>
    <row r="1370" spans="5:5" x14ac:dyDescent="0.25">
      <c r="E1370" s="41"/>
    </row>
    <row r="1371" spans="5:5" x14ac:dyDescent="0.25">
      <c r="E1371" s="41"/>
    </row>
    <row r="1372" spans="5:5" x14ac:dyDescent="0.25">
      <c r="E1372" s="41"/>
    </row>
    <row r="1373" spans="5:5" x14ac:dyDescent="0.25">
      <c r="E1373" s="41"/>
    </row>
    <row r="1374" spans="5:5" x14ac:dyDescent="0.25">
      <c r="E1374" s="41"/>
    </row>
    <row r="1375" spans="5:5" x14ac:dyDescent="0.25">
      <c r="E1375" s="41"/>
    </row>
    <row r="1376" spans="5:5" x14ac:dyDescent="0.25">
      <c r="E1376" s="41"/>
    </row>
    <row r="1377" spans="5:5" x14ac:dyDescent="0.25">
      <c r="E1377" s="41"/>
    </row>
    <row r="1378" spans="5:5" x14ac:dyDescent="0.25">
      <c r="E1378" s="41"/>
    </row>
    <row r="1379" spans="5:5" x14ac:dyDescent="0.25">
      <c r="E1379" s="41"/>
    </row>
    <row r="1380" spans="5:5" x14ac:dyDescent="0.25">
      <c r="E1380" s="41"/>
    </row>
    <row r="1381" spans="5:5" x14ac:dyDescent="0.25">
      <c r="E1381" s="41"/>
    </row>
    <row r="1382" spans="5:5" x14ac:dyDescent="0.25">
      <c r="E1382" s="41"/>
    </row>
    <row r="1383" spans="5:5" x14ac:dyDescent="0.25">
      <c r="E1383" s="41"/>
    </row>
    <row r="1384" spans="5:5" x14ac:dyDescent="0.25">
      <c r="E1384" s="41"/>
    </row>
    <row r="1385" spans="5:5" x14ac:dyDescent="0.25">
      <c r="E1385" s="41"/>
    </row>
    <row r="1386" spans="5:5" x14ac:dyDescent="0.25">
      <c r="E1386" s="41"/>
    </row>
    <row r="1387" spans="5:5" x14ac:dyDescent="0.25">
      <c r="E1387" s="41"/>
    </row>
    <row r="1388" spans="5:5" x14ac:dyDescent="0.25">
      <c r="E1388" s="41"/>
    </row>
    <row r="1389" spans="5:5" x14ac:dyDescent="0.25">
      <c r="E1389" s="41"/>
    </row>
    <row r="1390" spans="5:5" x14ac:dyDescent="0.25">
      <c r="E1390" s="41"/>
    </row>
    <row r="1391" spans="5:5" x14ac:dyDescent="0.25">
      <c r="E1391" s="41"/>
    </row>
    <row r="1392" spans="5:5" x14ac:dyDescent="0.25">
      <c r="E1392" s="41"/>
    </row>
    <row r="1393" spans="5:5" x14ac:dyDescent="0.25">
      <c r="E1393" s="41"/>
    </row>
    <row r="1394" spans="5:5" x14ac:dyDescent="0.25">
      <c r="E1394" s="41"/>
    </row>
    <row r="1395" spans="5:5" x14ac:dyDescent="0.25">
      <c r="E1395" s="41"/>
    </row>
    <row r="1396" spans="5:5" x14ac:dyDescent="0.25">
      <c r="E1396" s="41"/>
    </row>
    <row r="1397" spans="5:5" x14ac:dyDescent="0.25">
      <c r="E1397" s="41"/>
    </row>
    <row r="1398" spans="5:5" x14ac:dyDescent="0.25">
      <c r="E1398" s="41"/>
    </row>
    <row r="1399" spans="5:5" x14ac:dyDescent="0.25">
      <c r="E1399" s="41"/>
    </row>
    <row r="1400" spans="5:5" x14ac:dyDescent="0.25">
      <c r="E1400" s="41"/>
    </row>
    <row r="1401" spans="5:5" x14ac:dyDescent="0.25">
      <c r="E1401" s="41"/>
    </row>
    <row r="1402" spans="5:5" x14ac:dyDescent="0.25">
      <c r="E1402" s="41"/>
    </row>
    <row r="1403" spans="5:5" x14ac:dyDescent="0.25">
      <c r="E1403" s="41"/>
    </row>
    <row r="1404" spans="5:5" x14ac:dyDescent="0.25">
      <c r="E1404" s="41"/>
    </row>
    <row r="1405" spans="5:5" x14ac:dyDescent="0.25">
      <c r="E1405" s="41"/>
    </row>
    <row r="1406" spans="5:5" x14ac:dyDescent="0.25">
      <c r="E1406" s="41"/>
    </row>
    <row r="1407" spans="5:5" x14ac:dyDescent="0.25">
      <c r="E1407" s="41"/>
    </row>
    <row r="1408" spans="5:5" x14ac:dyDescent="0.25">
      <c r="E1408" s="41"/>
    </row>
    <row r="1409" spans="5:5" x14ac:dyDescent="0.25">
      <c r="E1409" s="41"/>
    </row>
    <row r="1410" spans="5:5" x14ac:dyDescent="0.25">
      <c r="E1410" s="41"/>
    </row>
    <row r="1411" spans="5:5" x14ac:dyDescent="0.25">
      <c r="E1411" s="41"/>
    </row>
    <row r="1412" spans="5:5" x14ac:dyDescent="0.25">
      <c r="E1412" s="41"/>
    </row>
    <row r="1413" spans="5:5" x14ac:dyDescent="0.25">
      <c r="E1413" s="41"/>
    </row>
    <row r="1414" spans="5:5" x14ac:dyDescent="0.25">
      <c r="E1414" s="41"/>
    </row>
    <row r="1415" spans="5:5" x14ac:dyDescent="0.25">
      <c r="E1415" s="41"/>
    </row>
    <row r="1416" spans="5:5" x14ac:dyDescent="0.25">
      <c r="E1416" s="41"/>
    </row>
    <row r="1417" spans="5:5" x14ac:dyDescent="0.25">
      <c r="E1417" s="41"/>
    </row>
    <row r="1418" spans="5:5" x14ac:dyDescent="0.25">
      <c r="E1418" s="41"/>
    </row>
    <row r="1419" spans="5:5" x14ac:dyDescent="0.25">
      <c r="E1419" s="41"/>
    </row>
    <row r="1420" spans="5:5" x14ac:dyDescent="0.25">
      <c r="E1420" s="41"/>
    </row>
    <row r="1421" spans="5:5" x14ac:dyDescent="0.25">
      <c r="E1421" s="41"/>
    </row>
    <row r="1422" spans="5:5" x14ac:dyDescent="0.25">
      <c r="E1422" s="41"/>
    </row>
    <row r="1423" spans="5:5" x14ac:dyDescent="0.25">
      <c r="E1423" s="41"/>
    </row>
    <row r="1424" spans="5:5" x14ac:dyDescent="0.25">
      <c r="E1424" s="41"/>
    </row>
    <row r="1425" spans="5:5" x14ac:dyDescent="0.25">
      <c r="E1425" s="41"/>
    </row>
    <row r="1426" spans="5:5" x14ac:dyDescent="0.25">
      <c r="E1426" s="41"/>
    </row>
    <row r="1427" spans="5:5" x14ac:dyDescent="0.25">
      <c r="E1427" s="41"/>
    </row>
    <row r="1428" spans="5:5" x14ac:dyDescent="0.25">
      <c r="E1428" s="41"/>
    </row>
    <row r="1429" spans="5:5" x14ac:dyDescent="0.25">
      <c r="E1429" s="41"/>
    </row>
    <row r="1430" spans="5:5" x14ac:dyDescent="0.25">
      <c r="E1430" s="41"/>
    </row>
    <row r="1431" spans="5:5" x14ac:dyDescent="0.25">
      <c r="E1431" s="41"/>
    </row>
    <row r="1432" spans="5:5" x14ac:dyDescent="0.25">
      <c r="E1432" s="41"/>
    </row>
    <row r="1433" spans="5:5" x14ac:dyDescent="0.25">
      <c r="E1433" s="41"/>
    </row>
    <row r="1434" spans="5:5" x14ac:dyDescent="0.25">
      <c r="E1434" s="41"/>
    </row>
    <row r="1435" spans="5:5" x14ac:dyDescent="0.25">
      <c r="E1435" s="41"/>
    </row>
    <row r="1436" spans="5:5" x14ac:dyDescent="0.25">
      <c r="E1436" s="41"/>
    </row>
    <row r="1437" spans="5:5" x14ac:dyDescent="0.25">
      <c r="E1437" s="41"/>
    </row>
    <row r="1438" spans="5:5" x14ac:dyDescent="0.25">
      <c r="E1438" s="41"/>
    </row>
    <row r="1439" spans="5:5" x14ac:dyDescent="0.25">
      <c r="E1439" s="41"/>
    </row>
    <row r="1440" spans="5:5" x14ac:dyDescent="0.25">
      <c r="E1440" s="41"/>
    </row>
    <row r="1441" spans="5:5" x14ac:dyDescent="0.25">
      <c r="E1441" s="41"/>
    </row>
    <row r="1442" spans="5:5" x14ac:dyDescent="0.25">
      <c r="E1442" s="41"/>
    </row>
    <row r="1443" spans="5:5" x14ac:dyDescent="0.25">
      <c r="E1443" s="41"/>
    </row>
    <row r="1444" spans="5:5" x14ac:dyDescent="0.25">
      <c r="E1444" s="41"/>
    </row>
    <row r="1445" spans="5:5" x14ac:dyDescent="0.25">
      <c r="E1445" s="41"/>
    </row>
    <row r="1446" spans="5:5" x14ac:dyDescent="0.25">
      <c r="E1446" s="41"/>
    </row>
    <row r="1447" spans="5:5" x14ac:dyDescent="0.25">
      <c r="E1447" s="41"/>
    </row>
    <row r="1448" spans="5:5" x14ac:dyDescent="0.25">
      <c r="E1448" s="41"/>
    </row>
    <row r="1449" spans="5:5" x14ac:dyDescent="0.25">
      <c r="E1449" s="41"/>
    </row>
    <row r="1450" spans="5:5" x14ac:dyDescent="0.25">
      <c r="E1450" s="41"/>
    </row>
    <row r="1451" spans="5:5" x14ac:dyDescent="0.25">
      <c r="E1451" s="41"/>
    </row>
    <row r="1452" spans="5:5" x14ac:dyDescent="0.25">
      <c r="E1452" s="41"/>
    </row>
    <row r="1453" spans="5:5" x14ac:dyDescent="0.25">
      <c r="E1453" s="41"/>
    </row>
    <row r="1454" spans="5:5" x14ac:dyDescent="0.25">
      <c r="E1454" s="41"/>
    </row>
    <row r="1455" spans="5:5" x14ac:dyDescent="0.25">
      <c r="E1455" s="41"/>
    </row>
    <row r="1456" spans="5:5" x14ac:dyDescent="0.25">
      <c r="E1456" s="41"/>
    </row>
    <row r="1457" spans="5:5" x14ac:dyDescent="0.25">
      <c r="E1457" s="41"/>
    </row>
    <row r="1458" spans="5:5" x14ac:dyDescent="0.25">
      <c r="E1458" s="41"/>
    </row>
    <row r="1459" spans="5:5" x14ac:dyDescent="0.25">
      <c r="E1459" s="41"/>
    </row>
    <row r="1460" spans="5:5" x14ac:dyDescent="0.25">
      <c r="E1460" s="41"/>
    </row>
    <row r="1461" spans="5:5" x14ac:dyDescent="0.25">
      <c r="E1461" s="41"/>
    </row>
    <row r="1462" spans="5:5" x14ac:dyDescent="0.25">
      <c r="E1462" s="41"/>
    </row>
    <row r="1463" spans="5:5" x14ac:dyDescent="0.25">
      <c r="E1463" s="41"/>
    </row>
    <row r="1464" spans="5:5" x14ac:dyDescent="0.25">
      <c r="E1464" s="41"/>
    </row>
    <row r="1465" spans="5:5" x14ac:dyDescent="0.25">
      <c r="E1465" s="41"/>
    </row>
    <row r="1466" spans="5:5" x14ac:dyDescent="0.25">
      <c r="E1466" s="41"/>
    </row>
    <row r="1467" spans="5:5" x14ac:dyDescent="0.25">
      <c r="E1467" s="41"/>
    </row>
    <row r="1468" spans="5:5" x14ac:dyDescent="0.25">
      <c r="E1468" s="41"/>
    </row>
    <row r="1469" spans="5:5" x14ac:dyDescent="0.25">
      <c r="E1469" s="41"/>
    </row>
    <row r="1470" spans="5:5" x14ac:dyDescent="0.25">
      <c r="E1470" s="41"/>
    </row>
    <row r="1471" spans="5:5" x14ac:dyDescent="0.25">
      <c r="E1471" s="41"/>
    </row>
    <row r="1472" spans="5:5" x14ac:dyDescent="0.25">
      <c r="E1472" s="41"/>
    </row>
    <row r="1473" spans="5:5" x14ac:dyDescent="0.25">
      <c r="E1473" s="41"/>
    </row>
    <row r="1474" spans="5:5" x14ac:dyDescent="0.25">
      <c r="E1474" s="41"/>
    </row>
    <row r="1475" spans="5:5" x14ac:dyDescent="0.25">
      <c r="E1475" s="41"/>
    </row>
    <row r="1476" spans="5:5" x14ac:dyDescent="0.25">
      <c r="E1476" s="41"/>
    </row>
    <row r="1477" spans="5:5" x14ac:dyDescent="0.25">
      <c r="E1477" s="41"/>
    </row>
    <row r="1478" spans="5:5" x14ac:dyDescent="0.25">
      <c r="E1478" s="41"/>
    </row>
    <row r="1479" spans="5:5" x14ac:dyDescent="0.25">
      <c r="E1479" s="41"/>
    </row>
    <row r="1480" spans="5:5" x14ac:dyDescent="0.25">
      <c r="E1480" s="41"/>
    </row>
    <row r="1481" spans="5:5" x14ac:dyDescent="0.25">
      <c r="E1481" s="41"/>
    </row>
    <row r="1482" spans="5:5" x14ac:dyDescent="0.25">
      <c r="E1482" s="41"/>
    </row>
    <row r="1483" spans="5:5" x14ac:dyDescent="0.25">
      <c r="E1483" s="41"/>
    </row>
    <row r="1484" spans="5:5" x14ac:dyDescent="0.25">
      <c r="E1484" s="41"/>
    </row>
    <row r="1485" spans="5:5" x14ac:dyDescent="0.25">
      <c r="E1485" s="41"/>
    </row>
    <row r="1486" spans="5:5" x14ac:dyDescent="0.25">
      <c r="E1486" s="41"/>
    </row>
    <row r="1487" spans="5:5" x14ac:dyDescent="0.25">
      <c r="E1487" s="41"/>
    </row>
    <row r="1488" spans="5:5" x14ac:dyDescent="0.25">
      <c r="E1488" s="41"/>
    </row>
    <row r="1489" spans="5:5" x14ac:dyDescent="0.25">
      <c r="E1489" s="41"/>
    </row>
    <row r="1490" spans="5:5" x14ac:dyDescent="0.25">
      <c r="E1490" s="41"/>
    </row>
    <row r="1491" spans="5:5" x14ac:dyDescent="0.25">
      <c r="E1491" s="41"/>
    </row>
    <row r="1492" spans="5:5" x14ac:dyDescent="0.25">
      <c r="E1492" s="41"/>
    </row>
    <row r="1493" spans="5:5" x14ac:dyDescent="0.25">
      <c r="E1493" s="41"/>
    </row>
    <row r="1494" spans="5:5" x14ac:dyDescent="0.25">
      <c r="E1494" s="41"/>
    </row>
    <row r="1495" spans="5:5" x14ac:dyDescent="0.25">
      <c r="E1495" s="41"/>
    </row>
    <row r="1496" spans="5:5" x14ac:dyDescent="0.25">
      <c r="E1496" s="41"/>
    </row>
    <row r="1497" spans="5:5" x14ac:dyDescent="0.25">
      <c r="E1497" s="41"/>
    </row>
    <row r="1498" spans="5:5" x14ac:dyDescent="0.25">
      <c r="E1498" s="41"/>
    </row>
    <row r="1499" spans="5:5" x14ac:dyDescent="0.25">
      <c r="E1499" s="41"/>
    </row>
    <row r="1500" spans="5:5" x14ac:dyDescent="0.25">
      <c r="E1500" s="41"/>
    </row>
    <row r="1501" spans="5:5" x14ac:dyDescent="0.25">
      <c r="E1501" s="41"/>
    </row>
    <row r="1502" spans="5:5" x14ac:dyDescent="0.25">
      <c r="E1502" s="41"/>
    </row>
    <row r="1503" spans="5:5" x14ac:dyDescent="0.25">
      <c r="E1503" s="41"/>
    </row>
    <row r="1504" spans="5:5" x14ac:dyDescent="0.25">
      <c r="E1504" s="41"/>
    </row>
    <row r="1505" spans="5:5" x14ac:dyDescent="0.25">
      <c r="E1505" s="41"/>
    </row>
    <row r="1506" spans="5:5" x14ac:dyDescent="0.25">
      <c r="E1506" s="41"/>
    </row>
    <row r="1507" spans="5:5" x14ac:dyDescent="0.25">
      <c r="E1507" s="41"/>
    </row>
    <row r="1508" spans="5:5" x14ac:dyDescent="0.25">
      <c r="E1508" s="41"/>
    </row>
    <row r="1509" spans="5:5" x14ac:dyDescent="0.25">
      <c r="E1509" s="41"/>
    </row>
    <row r="1510" spans="5:5" x14ac:dyDescent="0.25">
      <c r="E1510" s="41"/>
    </row>
    <row r="1511" spans="5:5" x14ac:dyDescent="0.25">
      <c r="E1511" s="41"/>
    </row>
    <row r="1512" spans="5:5" x14ac:dyDescent="0.25">
      <c r="E1512" s="41"/>
    </row>
    <row r="1513" spans="5:5" x14ac:dyDescent="0.25">
      <c r="E1513" s="41"/>
    </row>
    <row r="1514" spans="5:5" x14ac:dyDescent="0.25">
      <c r="E1514" s="41"/>
    </row>
    <row r="1515" spans="5:5" x14ac:dyDescent="0.25">
      <c r="E1515" s="41"/>
    </row>
    <row r="1516" spans="5:5" x14ac:dyDescent="0.25">
      <c r="E1516" s="41"/>
    </row>
    <row r="1517" spans="5:5" x14ac:dyDescent="0.25">
      <c r="E1517" s="41"/>
    </row>
    <row r="1518" spans="5:5" x14ac:dyDescent="0.25">
      <c r="E1518" s="41"/>
    </row>
    <row r="1519" spans="5:5" x14ac:dyDescent="0.25">
      <c r="E1519" s="41"/>
    </row>
    <row r="1520" spans="5:5" x14ac:dyDescent="0.25">
      <c r="E1520" s="41"/>
    </row>
    <row r="1521" spans="5:5" x14ac:dyDescent="0.25">
      <c r="E1521" s="41"/>
    </row>
    <row r="1522" spans="5:5" x14ac:dyDescent="0.25">
      <c r="E1522" s="41"/>
    </row>
    <row r="1523" spans="5:5" x14ac:dyDescent="0.25">
      <c r="E1523" s="41"/>
    </row>
    <row r="1524" spans="5:5" x14ac:dyDescent="0.25">
      <c r="E1524" s="41"/>
    </row>
    <row r="1525" spans="5:5" x14ac:dyDescent="0.25">
      <c r="E1525" s="41"/>
    </row>
    <row r="1526" spans="5:5" x14ac:dyDescent="0.25">
      <c r="E1526" s="41"/>
    </row>
    <row r="1527" spans="5:5" x14ac:dyDescent="0.25">
      <c r="E1527" s="41"/>
    </row>
    <row r="1528" spans="5:5" x14ac:dyDescent="0.25">
      <c r="E1528" s="41"/>
    </row>
    <row r="1529" spans="5:5" x14ac:dyDescent="0.25">
      <c r="E1529" s="41"/>
    </row>
    <row r="1530" spans="5:5" x14ac:dyDescent="0.25">
      <c r="E1530" s="41"/>
    </row>
    <row r="1531" spans="5:5" x14ac:dyDescent="0.25">
      <c r="E1531" s="41"/>
    </row>
    <row r="1532" spans="5:5" x14ac:dyDescent="0.25">
      <c r="E1532" s="41"/>
    </row>
    <row r="1533" spans="5:5" x14ac:dyDescent="0.25">
      <c r="E1533" s="41"/>
    </row>
    <row r="1534" spans="5:5" x14ac:dyDescent="0.25">
      <c r="E1534" s="41"/>
    </row>
    <row r="1535" spans="5:5" x14ac:dyDescent="0.25">
      <c r="E1535" s="41"/>
    </row>
    <row r="1536" spans="5:5" x14ac:dyDescent="0.25">
      <c r="E1536" s="41"/>
    </row>
    <row r="1537" spans="5:5" x14ac:dyDescent="0.25">
      <c r="E1537" s="41"/>
    </row>
    <row r="1538" spans="5:5" x14ac:dyDescent="0.25">
      <c r="E1538" s="41"/>
    </row>
    <row r="1539" spans="5:5" x14ac:dyDescent="0.25">
      <c r="E1539" s="41"/>
    </row>
    <row r="1540" spans="5:5" x14ac:dyDescent="0.25">
      <c r="E1540" s="41"/>
    </row>
    <row r="1541" spans="5:5" x14ac:dyDescent="0.25">
      <c r="E1541" s="41"/>
    </row>
    <row r="1542" spans="5:5" x14ac:dyDescent="0.25">
      <c r="E1542" s="41"/>
    </row>
    <row r="1543" spans="5:5" x14ac:dyDescent="0.25">
      <c r="E1543" s="41"/>
    </row>
    <row r="1544" spans="5:5" x14ac:dyDescent="0.25">
      <c r="E1544" s="41"/>
    </row>
    <row r="1545" spans="5:5" x14ac:dyDescent="0.25">
      <c r="E1545" s="41"/>
    </row>
    <row r="1546" spans="5:5" x14ac:dyDescent="0.25">
      <c r="E1546" s="41"/>
    </row>
    <row r="1547" spans="5:5" x14ac:dyDescent="0.25">
      <c r="E1547" s="41"/>
    </row>
    <row r="1548" spans="5:5" x14ac:dyDescent="0.25">
      <c r="E1548" s="41"/>
    </row>
    <row r="1549" spans="5:5" x14ac:dyDescent="0.25">
      <c r="E1549" s="41"/>
    </row>
    <row r="1550" spans="5:5" x14ac:dyDescent="0.25">
      <c r="E1550" s="41"/>
    </row>
    <row r="1551" spans="5:5" x14ac:dyDescent="0.25">
      <c r="E1551" s="41"/>
    </row>
    <row r="1552" spans="5:5" x14ac:dyDescent="0.25">
      <c r="E1552" s="41"/>
    </row>
    <row r="1553" spans="5:5" x14ac:dyDescent="0.25">
      <c r="E1553" s="41"/>
    </row>
    <row r="1554" spans="5:5" x14ac:dyDescent="0.25">
      <c r="E1554" s="41"/>
    </row>
    <row r="1555" spans="5:5" x14ac:dyDescent="0.25">
      <c r="E1555" s="41"/>
    </row>
    <row r="1556" spans="5:5" x14ac:dyDescent="0.25">
      <c r="E1556" s="41"/>
    </row>
    <row r="1557" spans="5:5" x14ac:dyDescent="0.25">
      <c r="E1557" s="41"/>
    </row>
    <row r="1558" spans="5:5" x14ac:dyDescent="0.25">
      <c r="E1558" s="41"/>
    </row>
    <row r="1559" spans="5:5" x14ac:dyDescent="0.25">
      <c r="E1559" s="41"/>
    </row>
    <row r="1560" spans="5:5" x14ac:dyDescent="0.25">
      <c r="E1560" s="41"/>
    </row>
    <row r="1561" spans="5:5" x14ac:dyDescent="0.25">
      <c r="E1561" s="41"/>
    </row>
    <row r="1562" spans="5:5" x14ac:dyDescent="0.25">
      <c r="E1562" s="41"/>
    </row>
    <row r="1563" spans="5:5" x14ac:dyDescent="0.25">
      <c r="E1563" s="41"/>
    </row>
    <row r="1564" spans="5:5" x14ac:dyDescent="0.25">
      <c r="E1564" s="41"/>
    </row>
    <row r="1565" spans="5:5" x14ac:dyDescent="0.25">
      <c r="E1565" s="41"/>
    </row>
    <row r="1566" spans="5:5" x14ac:dyDescent="0.25">
      <c r="E1566" s="41"/>
    </row>
    <row r="1567" spans="5:5" x14ac:dyDescent="0.25">
      <c r="E1567" s="41"/>
    </row>
    <row r="1568" spans="5:5" x14ac:dyDescent="0.25">
      <c r="E1568" s="41"/>
    </row>
    <row r="1569" spans="5:5" x14ac:dyDescent="0.25">
      <c r="E1569" s="41"/>
    </row>
    <row r="1570" spans="5:5" x14ac:dyDescent="0.25">
      <c r="E1570" s="41"/>
    </row>
    <row r="1571" spans="5:5" x14ac:dyDescent="0.25">
      <c r="E1571" s="41"/>
    </row>
    <row r="1572" spans="5:5" x14ac:dyDescent="0.25">
      <c r="E1572" s="41"/>
    </row>
    <row r="1573" spans="5:5" x14ac:dyDescent="0.25">
      <c r="E1573" s="41"/>
    </row>
    <row r="1574" spans="5:5" x14ac:dyDescent="0.25">
      <c r="E1574" s="41"/>
    </row>
    <row r="1575" spans="5:5" x14ac:dyDescent="0.25">
      <c r="E1575" s="41"/>
    </row>
    <row r="1576" spans="5:5" x14ac:dyDescent="0.25">
      <c r="E1576" s="41"/>
    </row>
    <row r="1577" spans="5:5" x14ac:dyDescent="0.25">
      <c r="E1577" s="41"/>
    </row>
    <row r="1578" spans="5:5" x14ac:dyDescent="0.25">
      <c r="E1578" s="41"/>
    </row>
    <row r="1579" spans="5:5" x14ac:dyDescent="0.25">
      <c r="E1579" s="41"/>
    </row>
    <row r="1580" spans="5:5" x14ac:dyDescent="0.25">
      <c r="E1580" s="41"/>
    </row>
    <row r="1581" spans="5:5" x14ac:dyDescent="0.25">
      <c r="E1581" s="41"/>
    </row>
    <row r="1582" spans="5:5" x14ac:dyDescent="0.25">
      <c r="E1582" s="41"/>
    </row>
    <row r="1583" spans="5:5" x14ac:dyDescent="0.25">
      <c r="E1583" s="41"/>
    </row>
    <row r="1584" spans="5:5" x14ac:dyDescent="0.25">
      <c r="E1584" s="41"/>
    </row>
    <row r="1585" spans="5:5" x14ac:dyDescent="0.25">
      <c r="E1585" s="41"/>
    </row>
    <row r="1586" spans="5:5" x14ac:dyDescent="0.25">
      <c r="E1586" s="41"/>
    </row>
    <row r="1587" spans="5:5" x14ac:dyDescent="0.25">
      <c r="E1587" s="41"/>
    </row>
    <row r="1588" spans="5:5" x14ac:dyDescent="0.25">
      <c r="E1588" s="41"/>
    </row>
    <row r="1589" spans="5:5" x14ac:dyDescent="0.25">
      <c r="E1589" s="41"/>
    </row>
    <row r="1590" spans="5:5" x14ac:dyDescent="0.25">
      <c r="E1590" s="41"/>
    </row>
    <row r="1591" spans="5:5" x14ac:dyDescent="0.25">
      <c r="E1591" s="41"/>
    </row>
    <row r="1592" spans="5:5" x14ac:dyDescent="0.25">
      <c r="E1592" s="41"/>
    </row>
    <row r="1593" spans="5:5" x14ac:dyDescent="0.25">
      <c r="E1593" s="41"/>
    </row>
    <row r="1594" spans="5:5" x14ac:dyDescent="0.25">
      <c r="E1594" s="41"/>
    </row>
    <row r="1595" spans="5:5" x14ac:dyDescent="0.25">
      <c r="E1595" s="41"/>
    </row>
    <row r="1596" spans="5:5" x14ac:dyDescent="0.25">
      <c r="E1596" s="41"/>
    </row>
    <row r="1597" spans="5:5" x14ac:dyDescent="0.25">
      <c r="E1597" s="41"/>
    </row>
    <row r="1598" spans="5:5" x14ac:dyDescent="0.25">
      <c r="E1598" s="41"/>
    </row>
    <row r="1599" spans="5:5" x14ac:dyDescent="0.25">
      <c r="E1599" s="41"/>
    </row>
    <row r="1600" spans="5:5" x14ac:dyDescent="0.25">
      <c r="E1600" s="41"/>
    </row>
    <row r="1601" spans="5:5" x14ac:dyDescent="0.25">
      <c r="E1601" s="41"/>
    </row>
    <row r="1602" spans="5:5" x14ac:dyDescent="0.25">
      <c r="E1602" s="41"/>
    </row>
    <row r="1603" spans="5:5" x14ac:dyDescent="0.25">
      <c r="E1603" s="41"/>
    </row>
    <row r="1604" spans="5:5" x14ac:dyDescent="0.25">
      <c r="E1604" s="41"/>
    </row>
    <row r="1605" spans="5:5" x14ac:dyDescent="0.25">
      <c r="E1605" s="41"/>
    </row>
    <row r="1606" spans="5:5" x14ac:dyDescent="0.25">
      <c r="E1606" s="41"/>
    </row>
    <row r="1607" spans="5:5" x14ac:dyDescent="0.25">
      <c r="E1607" s="41"/>
    </row>
    <row r="1608" spans="5:5" x14ac:dyDescent="0.25">
      <c r="E1608" s="41"/>
    </row>
    <row r="1609" spans="5:5" x14ac:dyDescent="0.25">
      <c r="E1609" s="41"/>
    </row>
    <row r="1610" spans="5:5" x14ac:dyDescent="0.25">
      <c r="E1610" s="41"/>
    </row>
    <row r="1611" spans="5:5" x14ac:dyDescent="0.25">
      <c r="E1611" s="41"/>
    </row>
    <row r="1612" spans="5:5" x14ac:dyDescent="0.25">
      <c r="E1612" s="41"/>
    </row>
    <row r="1613" spans="5:5" x14ac:dyDescent="0.25">
      <c r="E1613" s="41"/>
    </row>
    <row r="1614" spans="5:5" x14ac:dyDescent="0.25">
      <c r="E1614" s="41"/>
    </row>
    <row r="1615" spans="5:5" x14ac:dyDescent="0.25">
      <c r="E1615" s="41"/>
    </row>
    <row r="1616" spans="5:5" x14ac:dyDescent="0.25">
      <c r="E1616" s="41"/>
    </row>
    <row r="1617" spans="5:5" x14ac:dyDescent="0.25">
      <c r="E1617" s="41"/>
    </row>
    <row r="1618" spans="5:5" x14ac:dyDescent="0.25">
      <c r="E1618" s="41"/>
    </row>
    <row r="1619" spans="5:5" x14ac:dyDescent="0.25">
      <c r="E1619" s="41"/>
    </row>
    <row r="1620" spans="5:5" x14ac:dyDescent="0.25">
      <c r="E1620" s="41"/>
    </row>
    <row r="1621" spans="5:5" x14ac:dyDescent="0.25">
      <c r="E1621" s="41"/>
    </row>
    <row r="1622" spans="5:5" x14ac:dyDescent="0.25">
      <c r="E1622" s="41"/>
    </row>
    <row r="1623" spans="5:5" x14ac:dyDescent="0.25">
      <c r="E1623" s="41"/>
    </row>
    <row r="1624" spans="5:5" x14ac:dyDescent="0.25">
      <c r="E1624" s="41"/>
    </row>
    <row r="1625" spans="5:5" x14ac:dyDescent="0.25">
      <c r="E1625" s="41"/>
    </row>
    <row r="1626" spans="5:5" x14ac:dyDescent="0.25">
      <c r="E1626" s="41"/>
    </row>
    <row r="1627" spans="5:5" x14ac:dyDescent="0.25">
      <c r="E1627" s="41"/>
    </row>
    <row r="1628" spans="5:5" x14ac:dyDescent="0.25">
      <c r="E1628" s="41"/>
    </row>
    <row r="1629" spans="5:5" x14ac:dyDescent="0.25">
      <c r="E1629" s="41"/>
    </row>
    <row r="1630" spans="5:5" x14ac:dyDescent="0.25">
      <c r="E1630" s="41"/>
    </row>
    <row r="1631" spans="5:5" x14ac:dyDescent="0.25">
      <c r="E1631" s="41"/>
    </row>
    <row r="1632" spans="5:5" x14ac:dyDescent="0.25">
      <c r="E1632" s="41"/>
    </row>
    <row r="1633" spans="5:5" x14ac:dyDescent="0.25">
      <c r="E1633" s="41"/>
    </row>
    <row r="1634" spans="5:5" x14ac:dyDescent="0.25">
      <c r="E1634" s="41"/>
    </row>
    <row r="1635" spans="5:5" x14ac:dyDescent="0.25">
      <c r="E1635" s="41"/>
    </row>
    <row r="1636" spans="5:5" x14ac:dyDescent="0.25">
      <c r="E1636" s="41"/>
    </row>
    <row r="1637" spans="5:5" x14ac:dyDescent="0.25">
      <c r="E1637" s="41"/>
    </row>
    <row r="1638" spans="5:5" x14ac:dyDescent="0.25">
      <c r="E1638" s="41"/>
    </row>
    <row r="1639" spans="5:5" x14ac:dyDescent="0.25">
      <c r="E1639" s="41"/>
    </row>
    <row r="1640" spans="5:5" x14ac:dyDescent="0.25">
      <c r="E1640" s="41"/>
    </row>
    <row r="1641" spans="5:5" x14ac:dyDescent="0.25">
      <c r="E1641" s="41"/>
    </row>
    <row r="1642" spans="5:5" x14ac:dyDescent="0.25">
      <c r="E1642" s="41"/>
    </row>
    <row r="1643" spans="5:5" x14ac:dyDescent="0.25">
      <c r="E1643" s="41"/>
    </row>
    <row r="1644" spans="5:5" x14ac:dyDescent="0.25">
      <c r="E1644" s="41"/>
    </row>
    <row r="1645" spans="5:5" x14ac:dyDescent="0.25">
      <c r="E1645" s="41"/>
    </row>
    <row r="1646" spans="5:5" x14ac:dyDescent="0.25">
      <c r="E1646" s="41"/>
    </row>
    <row r="1647" spans="5:5" x14ac:dyDescent="0.25">
      <c r="E1647" s="41"/>
    </row>
    <row r="1648" spans="5:5" x14ac:dyDescent="0.25">
      <c r="E1648" s="41"/>
    </row>
    <row r="1649" spans="5:5" x14ac:dyDescent="0.25">
      <c r="E1649" s="41"/>
    </row>
    <row r="1650" spans="5:5" x14ac:dyDescent="0.25">
      <c r="E1650" s="41"/>
    </row>
    <row r="1651" spans="5:5" x14ac:dyDescent="0.25">
      <c r="E1651" s="41"/>
    </row>
    <row r="1652" spans="5:5" x14ac:dyDescent="0.25">
      <c r="E1652" s="41"/>
    </row>
    <row r="1653" spans="5:5" x14ac:dyDescent="0.25">
      <c r="E1653" s="41"/>
    </row>
    <row r="1654" spans="5:5" x14ac:dyDescent="0.25">
      <c r="E1654" s="41"/>
    </row>
    <row r="1655" spans="5:5" x14ac:dyDescent="0.25">
      <c r="E1655" s="41"/>
    </row>
    <row r="1656" spans="5:5" x14ac:dyDescent="0.25">
      <c r="E1656" s="41"/>
    </row>
    <row r="1657" spans="5:5" x14ac:dyDescent="0.25">
      <c r="E1657" s="41"/>
    </row>
    <row r="1658" spans="5:5" x14ac:dyDescent="0.25">
      <c r="E1658" s="41"/>
    </row>
    <row r="1659" spans="5:5" x14ac:dyDescent="0.25">
      <c r="E1659" s="41"/>
    </row>
    <row r="1660" spans="5:5" x14ac:dyDescent="0.25">
      <c r="E1660" s="41"/>
    </row>
    <row r="1661" spans="5:5" x14ac:dyDescent="0.25">
      <c r="E1661" s="41"/>
    </row>
    <row r="1662" spans="5:5" x14ac:dyDescent="0.25">
      <c r="E1662" s="41"/>
    </row>
    <row r="1663" spans="5:5" x14ac:dyDescent="0.25">
      <c r="E1663" s="41"/>
    </row>
    <row r="1664" spans="5:5" x14ac:dyDescent="0.25">
      <c r="E1664" s="41"/>
    </row>
    <row r="1665" spans="5:5" x14ac:dyDescent="0.25">
      <c r="E1665" s="41"/>
    </row>
    <row r="1666" spans="5:5" x14ac:dyDescent="0.25">
      <c r="E1666" s="41"/>
    </row>
    <row r="1667" spans="5:5" x14ac:dyDescent="0.25">
      <c r="E1667" s="41"/>
    </row>
    <row r="1668" spans="5:5" x14ac:dyDescent="0.25">
      <c r="E1668" s="41"/>
    </row>
    <row r="1669" spans="5:5" x14ac:dyDescent="0.25">
      <c r="E1669" s="41"/>
    </row>
    <row r="1670" spans="5:5" x14ac:dyDescent="0.25">
      <c r="E1670" s="41"/>
    </row>
    <row r="1671" spans="5:5" x14ac:dyDescent="0.25">
      <c r="E1671" s="41"/>
    </row>
    <row r="1672" spans="5:5" x14ac:dyDescent="0.25">
      <c r="E1672" s="41"/>
    </row>
    <row r="1673" spans="5:5" x14ac:dyDescent="0.25">
      <c r="E1673" s="41"/>
    </row>
    <row r="1674" spans="5:5" x14ac:dyDescent="0.25">
      <c r="E1674" s="41"/>
    </row>
    <row r="1675" spans="5:5" x14ac:dyDescent="0.25">
      <c r="E1675" s="41"/>
    </row>
    <row r="1676" spans="5:5" x14ac:dyDescent="0.25">
      <c r="E1676" s="41"/>
    </row>
    <row r="1677" spans="5:5" x14ac:dyDescent="0.25">
      <c r="E1677" s="41"/>
    </row>
    <row r="1678" spans="5:5" x14ac:dyDescent="0.25">
      <c r="E1678" s="41"/>
    </row>
    <row r="1679" spans="5:5" x14ac:dyDescent="0.25">
      <c r="E1679" s="41"/>
    </row>
    <row r="1680" spans="5:5" x14ac:dyDescent="0.25">
      <c r="E1680" s="41"/>
    </row>
    <row r="1681" spans="5:5" x14ac:dyDescent="0.25">
      <c r="E1681" s="41"/>
    </row>
    <row r="1682" spans="5:5" x14ac:dyDescent="0.25">
      <c r="E1682" s="41"/>
    </row>
    <row r="1683" spans="5:5" x14ac:dyDescent="0.25">
      <c r="E1683" s="41"/>
    </row>
    <row r="1684" spans="5:5" x14ac:dyDescent="0.25">
      <c r="E1684" s="41"/>
    </row>
    <row r="1685" spans="5:5" x14ac:dyDescent="0.25">
      <c r="E1685" s="41"/>
    </row>
    <row r="1686" spans="5:5" x14ac:dyDescent="0.25">
      <c r="E1686" s="41"/>
    </row>
    <row r="1687" spans="5:5" x14ac:dyDescent="0.25">
      <c r="E1687" s="41"/>
    </row>
    <row r="1688" spans="5:5" x14ac:dyDescent="0.25">
      <c r="E1688" s="41"/>
    </row>
    <row r="1689" spans="5:5" x14ac:dyDescent="0.25">
      <c r="E1689" s="41"/>
    </row>
    <row r="1690" spans="5:5" x14ac:dyDescent="0.25">
      <c r="E1690" s="41"/>
    </row>
    <row r="1691" spans="5:5" x14ac:dyDescent="0.25">
      <c r="E1691" s="41"/>
    </row>
    <row r="1692" spans="5:5" x14ac:dyDescent="0.25">
      <c r="E1692" s="41"/>
    </row>
    <row r="1693" spans="5:5" x14ac:dyDescent="0.25">
      <c r="E1693" s="41"/>
    </row>
    <row r="1694" spans="5:5" x14ac:dyDescent="0.25">
      <c r="E1694" s="41"/>
    </row>
    <row r="1695" spans="5:5" x14ac:dyDescent="0.25">
      <c r="E1695" s="41"/>
    </row>
    <row r="1696" spans="5:5" x14ac:dyDescent="0.25">
      <c r="E1696" s="41"/>
    </row>
    <row r="1697" spans="5:5" x14ac:dyDescent="0.25">
      <c r="E1697" s="41"/>
    </row>
    <row r="1698" spans="5:5" x14ac:dyDescent="0.25">
      <c r="E1698" s="41"/>
    </row>
    <row r="1699" spans="5:5" x14ac:dyDescent="0.25">
      <c r="E1699" s="41"/>
    </row>
    <row r="1700" spans="5:5" x14ac:dyDescent="0.25">
      <c r="E1700" s="41"/>
    </row>
    <row r="1701" spans="5:5" x14ac:dyDescent="0.25">
      <c r="E1701" s="41"/>
    </row>
    <row r="1702" spans="5:5" x14ac:dyDescent="0.25">
      <c r="E1702" s="41"/>
    </row>
    <row r="1703" spans="5:5" x14ac:dyDescent="0.25">
      <c r="E1703" s="41"/>
    </row>
    <row r="1704" spans="5:5" x14ac:dyDescent="0.25">
      <c r="E1704" s="41"/>
    </row>
    <row r="1705" spans="5:5" x14ac:dyDescent="0.25">
      <c r="E1705" s="41"/>
    </row>
    <row r="1706" spans="5:5" x14ac:dyDescent="0.25">
      <c r="E1706" s="41"/>
    </row>
    <row r="1707" spans="5:5" x14ac:dyDescent="0.25">
      <c r="E1707" s="41"/>
    </row>
    <row r="1708" spans="5:5" x14ac:dyDescent="0.25">
      <c r="E1708" s="41"/>
    </row>
    <row r="1709" spans="5:5" x14ac:dyDescent="0.25">
      <c r="E1709" s="41"/>
    </row>
    <row r="1710" spans="5:5" x14ac:dyDescent="0.25">
      <c r="E1710" s="41"/>
    </row>
    <row r="1711" spans="5:5" x14ac:dyDescent="0.25">
      <c r="E1711" s="41"/>
    </row>
    <row r="1712" spans="5:5" x14ac:dyDescent="0.25">
      <c r="E1712" s="41"/>
    </row>
    <row r="1713" spans="5:5" x14ac:dyDescent="0.25">
      <c r="E1713" s="41"/>
    </row>
    <row r="1714" spans="5:5" x14ac:dyDescent="0.25">
      <c r="E1714" s="41"/>
    </row>
    <row r="1715" spans="5:5" x14ac:dyDescent="0.25">
      <c r="E1715" s="41"/>
    </row>
    <row r="1716" spans="5:5" x14ac:dyDescent="0.25">
      <c r="E1716" s="41"/>
    </row>
    <row r="1717" spans="5:5" x14ac:dyDescent="0.25">
      <c r="E1717" s="41"/>
    </row>
    <row r="1718" spans="5:5" x14ac:dyDescent="0.25">
      <c r="E1718" s="41"/>
    </row>
    <row r="1719" spans="5:5" x14ac:dyDescent="0.25">
      <c r="E1719" s="41"/>
    </row>
    <row r="1720" spans="5:5" x14ac:dyDescent="0.25">
      <c r="E1720" s="41"/>
    </row>
    <row r="1721" spans="5:5" x14ac:dyDescent="0.25">
      <c r="E1721" s="41"/>
    </row>
    <row r="1722" spans="5:5" x14ac:dyDescent="0.25">
      <c r="E1722" s="41"/>
    </row>
    <row r="1723" spans="5:5" x14ac:dyDescent="0.25">
      <c r="E1723" s="41"/>
    </row>
    <row r="1724" spans="5:5" x14ac:dyDescent="0.25">
      <c r="E1724" s="41"/>
    </row>
    <row r="1725" spans="5:5" x14ac:dyDescent="0.25">
      <c r="E1725" s="41"/>
    </row>
    <row r="1726" spans="5:5" x14ac:dyDescent="0.25">
      <c r="E1726" s="41"/>
    </row>
    <row r="1727" spans="5:5" x14ac:dyDescent="0.25">
      <c r="E1727" s="41"/>
    </row>
    <row r="1728" spans="5:5" x14ac:dyDescent="0.25">
      <c r="E1728" s="41"/>
    </row>
    <row r="1729" spans="5:5" x14ac:dyDescent="0.25">
      <c r="E1729" s="41"/>
    </row>
    <row r="1730" spans="5:5" x14ac:dyDescent="0.25">
      <c r="E1730" s="41"/>
    </row>
    <row r="1731" spans="5:5" x14ac:dyDescent="0.25">
      <c r="E1731" s="41"/>
    </row>
    <row r="1732" spans="5:5" x14ac:dyDescent="0.25">
      <c r="E1732" s="41"/>
    </row>
    <row r="1733" spans="5:5" x14ac:dyDescent="0.25">
      <c r="E1733" s="41"/>
    </row>
    <row r="1734" spans="5:5" x14ac:dyDescent="0.25">
      <c r="E1734" s="41"/>
    </row>
    <row r="1735" spans="5:5" x14ac:dyDescent="0.25">
      <c r="E1735" s="41"/>
    </row>
    <row r="1736" spans="5:5" x14ac:dyDescent="0.25">
      <c r="E1736" s="41"/>
    </row>
    <row r="1737" spans="5:5" x14ac:dyDescent="0.25">
      <c r="E1737" s="41"/>
    </row>
    <row r="1738" spans="5:5" x14ac:dyDescent="0.25">
      <c r="E1738" s="41"/>
    </row>
    <row r="1739" spans="5:5" x14ac:dyDescent="0.25">
      <c r="E1739" s="41"/>
    </row>
    <row r="1740" spans="5:5" x14ac:dyDescent="0.25">
      <c r="E1740" s="41"/>
    </row>
    <row r="1741" spans="5:5" x14ac:dyDescent="0.25">
      <c r="E1741" s="41"/>
    </row>
    <row r="1742" spans="5:5" x14ac:dyDescent="0.25">
      <c r="E1742" s="41"/>
    </row>
    <row r="1743" spans="5:5" x14ac:dyDescent="0.25">
      <c r="E1743" s="41"/>
    </row>
    <row r="1744" spans="5:5" x14ac:dyDescent="0.25">
      <c r="E1744" s="41"/>
    </row>
    <row r="1745" spans="5:5" x14ac:dyDescent="0.25">
      <c r="E1745" s="41"/>
    </row>
    <row r="1746" spans="5:5" x14ac:dyDescent="0.25">
      <c r="E1746" s="41"/>
    </row>
    <row r="1747" spans="5:5" x14ac:dyDescent="0.25">
      <c r="E1747" s="41"/>
    </row>
    <row r="1748" spans="5:5" x14ac:dyDescent="0.25">
      <c r="E1748" s="41"/>
    </row>
    <row r="1749" spans="5:5" x14ac:dyDescent="0.25">
      <c r="E1749" s="41"/>
    </row>
    <row r="1750" spans="5:5" x14ac:dyDescent="0.25">
      <c r="E1750" s="41"/>
    </row>
    <row r="1751" spans="5:5" x14ac:dyDescent="0.25">
      <c r="E1751" s="41"/>
    </row>
    <row r="1752" spans="5:5" x14ac:dyDescent="0.25">
      <c r="E1752" s="41"/>
    </row>
    <row r="1753" spans="5:5" x14ac:dyDescent="0.25">
      <c r="E1753" s="41"/>
    </row>
    <row r="1754" spans="5:5" x14ac:dyDescent="0.25">
      <c r="E1754" s="41"/>
    </row>
    <row r="1755" spans="5:5" x14ac:dyDescent="0.25">
      <c r="E1755" s="41"/>
    </row>
    <row r="1756" spans="5:5" x14ac:dyDescent="0.25">
      <c r="E1756" s="41"/>
    </row>
    <row r="1757" spans="5:5" x14ac:dyDescent="0.25">
      <c r="E1757" s="41"/>
    </row>
    <row r="1758" spans="5:5" x14ac:dyDescent="0.25">
      <c r="E1758" s="41"/>
    </row>
    <row r="1759" spans="5:5" x14ac:dyDescent="0.25">
      <c r="E1759" s="41"/>
    </row>
    <row r="1760" spans="5:5" x14ac:dyDescent="0.25">
      <c r="E1760" s="41"/>
    </row>
    <row r="1761" spans="5:5" x14ac:dyDescent="0.25">
      <c r="E1761" s="41"/>
    </row>
    <row r="1762" spans="5:5" x14ac:dyDescent="0.25">
      <c r="E1762" s="41"/>
    </row>
    <row r="1763" spans="5:5" x14ac:dyDescent="0.25">
      <c r="E1763" s="41"/>
    </row>
    <row r="1764" spans="5:5" x14ac:dyDescent="0.25">
      <c r="E1764" s="41"/>
    </row>
    <row r="1765" spans="5:5" x14ac:dyDescent="0.25">
      <c r="E1765" s="41"/>
    </row>
    <row r="1766" spans="5:5" x14ac:dyDescent="0.25">
      <c r="E1766" s="41"/>
    </row>
    <row r="1767" spans="5:5" x14ac:dyDescent="0.25">
      <c r="E1767" s="41"/>
    </row>
    <row r="1768" spans="5:5" x14ac:dyDescent="0.25">
      <c r="E1768" s="41"/>
    </row>
    <row r="1769" spans="5:5" x14ac:dyDescent="0.25">
      <c r="E1769" s="41"/>
    </row>
    <row r="1770" spans="5:5" x14ac:dyDescent="0.25">
      <c r="E1770" s="41"/>
    </row>
    <row r="1771" spans="5:5" x14ac:dyDescent="0.25">
      <c r="E1771" s="41"/>
    </row>
    <row r="1772" spans="5:5" x14ac:dyDescent="0.25">
      <c r="E1772" s="41"/>
    </row>
    <row r="1773" spans="5:5" x14ac:dyDescent="0.25">
      <c r="E1773" s="41"/>
    </row>
    <row r="1774" spans="5:5" x14ac:dyDescent="0.25">
      <c r="E1774" s="41"/>
    </row>
    <row r="1775" spans="5:5" x14ac:dyDescent="0.25">
      <c r="E1775" s="41"/>
    </row>
    <row r="1776" spans="5:5" x14ac:dyDescent="0.25">
      <c r="E1776" s="41"/>
    </row>
    <row r="1777" spans="5:5" x14ac:dyDescent="0.25">
      <c r="E1777" s="41"/>
    </row>
    <row r="1778" spans="5:5" x14ac:dyDescent="0.25">
      <c r="E1778" s="41"/>
    </row>
    <row r="1779" spans="5:5" x14ac:dyDescent="0.25">
      <c r="E1779" s="41"/>
    </row>
    <row r="1780" spans="5:5" x14ac:dyDescent="0.25">
      <c r="E1780" s="41"/>
    </row>
    <row r="1781" spans="5:5" x14ac:dyDescent="0.25">
      <c r="E1781" s="41"/>
    </row>
    <row r="1782" spans="5:5" x14ac:dyDescent="0.25">
      <c r="E1782" s="41"/>
    </row>
    <row r="1783" spans="5:5" x14ac:dyDescent="0.25">
      <c r="E1783" s="41"/>
    </row>
    <row r="1784" spans="5:5" x14ac:dyDescent="0.25">
      <c r="E1784" s="41"/>
    </row>
    <row r="1785" spans="5:5" x14ac:dyDescent="0.25">
      <c r="E1785" s="41"/>
    </row>
    <row r="1786" spans="5:5" x14ac:dyDescent="0.25">
      <c r="E1786" s="41"/>
    </row>
    <row r="1787" spans="5:5" x14ac:dyDescent="0.25">
      <c r="E1787" s="41"/>
    </row>
    <row r="1788" spans="5:5" x14ac:dyDescent="0.25">
      <c r="E1788" s="41"/>
    </row>
    <row r="1789" spans="5:5" x14ac:dyDescent="0.25">
      <c r="E1789" s="41"/>
    </row>
    <row r="1790" spans="5:5" x14ac:dyDescent="0.25">
      <c r="E1790" s="41"/>
    </row>
    <row r="1791" spans="5:5" x14ac:dyDescent="0.25">
      <c r="E1791" s="41"/>
    </row>
    <row r="1792" spans="5:5" x14ac:dyDescent="0.25">
      <c r="E1792" s="41"/>
    </row>
    <row r="1793" spans="5:5" x14ac:dyDescent="0.25">
      <c r="E1793" s="41"/>
    </row>
    <row r="1794" spans="5:5" x14ac:dyDescent="0.25">
      <c r="E1794" s="41"/>
    </row>
    <row r="1795" spans="5:5" x14ac:dyDescent="0.25">
      <c r="E1795" s="41"/>
    </row>
    <row r="1796" spans="5:5" x14ac:dyDescent="0.25">
      <c r="E1796" s="41"/>
    </row>
    <row r="1797" spans="5:5" x14ac:dyDescent="0.25">
      <c r="E1797" s="41"/>
    </row>
    <row r="1798" spans="5:5" x14ac:dyDescent="0.25">
      <c r="E1798" s="41"/>
    </row>
    <row r="1799" spans="5:5" x14ac:dyDescent="0.25">
      <c r="E1799" s="41"/>
    </row>
    <row r="1800" spans="5:5" x14ac:dyDescent="0.25">
      <c r="E1800" s="41"/>
    </row>
    <row r="1801" spans="5:5" x14ac:dyDescent="0.25">
      <c r="E1801" s="41"/>
    </row>
    <row r="1802" spans="5:5" x14ac:dyDescent="0.25">
      <c r="E1802" s="41"/>
    </row>
    <row r="1803" spans="5:5" x14ac:dyDescent="0.25">
      <c r="E1803" s="41"/>
    </row>
    <row r="1804" spans="5:5" x14ac:dyDescent="0.25">
      <c r="E1804" s="41"/>
    </row>
    <row r="1805" spans="5:5" x14ac:dyDescent="0.25">
      <c r="E1805" s="41"/>
    </row>
    <row r="1806" spans="5:5" x14ac:dyDescent="0.25">
      <c r="E1806" s="41"/>
    </row>
    <row r="1807" spans="5:5" x14ac:dyDescent="0.25">
      <c r="E1807" s="41"/>
    </row>
    <row r="1808" spans="5:5" x14ac:dyDescent="0.25">
      <c r="E1808" s="41"/>
    </row>
    <row r="1809" spans="5:5" x14ac:dyDescent="0.25">
      <c r="E1809" s="41"/>
    </row>
    <row r="1810" spans="5:5" x14ac:dyDescent="0.25">
      <c r="E1810" s="41"/>
    </row>
    <row r="1811" spans="5:5" x14ac:dyDescent="0.25">
      <c r="E1811" s="41"/>
    </row>
    <row r="1812" spans="5:5" x14ac:dyDescent="0.25">
      <c r="E1812" s="41"/>
    </row>
    <row r="1813" spans="5:5" x14ac:dyDescent="0.25">
      <c r="E1813" s="41"/>
    </row>
    <row r="1814" spans="5:5" x14ac:dyDescent="0.25">
      <c r="E1814" s="41"/>
    </row>
    <row r="1815" spans="5:5" x14ac:dyDescent="0.25">
      <c r="E1815" s="41"/>
    </row>
    <row r="1816" spans="5:5" x14ac:dyDescent="0.25">
      <c r="E1816" s="41"/>
    </row>
    <row r="1817" spans="5:5" x14ac:dyDescent="0.25">
      <c r="E1817" s="41"/>
    </row>
    <row r="1818" spans="5:5" x14ac:dyDescent="0.25">
      <c r="E1818" s="41"/>
    </row>
    <row r="1819" spans="5:5" x14ac:dyDescent="0.25">
      <c r="E1819" s="41"/>
    </row>
    <row r="1820" spans="5:5" x14ac:dyDescent="0.25">
      <c r="E1820" s="41"/>
    </row>
    <row r="1821" spans="5:5" x14ac:dyDescent="0.25">
      <c r="E1821" s="41"/>
    </row>
    <row r="1822" spans="5:5" x14ac:dyDescent="0.25">
      <c r="E1822" s="41"/>
    </row>
    <row r="1823" spans="5:5" x14ac:dyDescent="0.25">
      <c r="E1823" s="41"/>
    </row>
    <row r="1824" spans="5:5" x14ac:dyDescent="0.25">
      <c r="E1824" s="41"/>
    </row>
    <row r="1825" spans="5:5" x14ac:dyDescent="0.25">
      <c r="E1825" s="41"/>
    </row>
    <row r="1826" spans="5:5" x14ac:dyDescent="0.25">
      <c r="E1826" s="41"/>
    </row>
    <row r="1827" spans="5:5" x14ac:dyDescent="0.25">
      <c r="E1827" s="41"/>
    </row>
    <row r="1828" spans="5:5" x14ac:dyDescent="0.25">
      <c r="E1828" s="41"/>
    </row>
    <row r="1829" spans="5:5" x14ac:dyDescent="0.25">
      <c r="E1829" s="41"/>
    </row>
    <row r="1830" spans="5:5" x14ac:dyDescent="0.25">
      <c r="E1830" s="41"/>
    </row>
    <row r="1831" spans="5:5" x14ac:dyDescent="0.25">
      <c r="E1831" s="41"/>
    </row>
    <row r="1832" spans="5:5" x14ac:dyDescent="0.25">
      <c r="E1832" s="41"/>
    </row>
    <row r="1833" spans="5:5" x14ac:dyDescent="0.25">
      <c r="E1833" s="41"/>
    </row>
    <row r="1834" spans="5:5" x14ac:dyDescent="0.25">
      <c r="E1834" s="41"/>
    </row>
    <row r="1835" spans="5:5" x14ac:dyDescent="0.25">
      <c r="E1835" s="41"/>
    </row>
    <row r="1836" spans="5:5" x14ac:dyDescent="0.25">
      <c r="E1836" s="41"/>
    </row>
    <row r="1837" spans="5:5" x14ac:dyDescent="0.25">
      <c r="E1837" s="41"/>
    </row>
    <row r="1838" spans="5:5" x14ac:dyDescent="0.25">
      <c r="E1838" s="41"/>
    </row>
    <row r="1839" spans="5:5" x14ac:dyDescent="0.25">
      <c r="E1839" s="41"/>
    </row>
    <row r="1840" spans="5:5" x14ac:dyDescent="0.25">
      <c r="E1840" s="41"/>
    </row>
    <row r="1841" spans="5:5" x14ac:dyDescent="0.25">
      <c r="E1841" s="41"/>
    </row>
    <row r="1842" spans="5:5" x14ac:dyDescent="0.25">
      <c r="E1842" s="41"/>
    </row>
    <row r="1843" spans="5:5" x14ac:dyDescent="0.25">
      <c r="E1843" s="41"/>
    </row>
    <row r="1844" spans="5:5" x14ac:dyDescent="0.25">
      <c r="E1844" s="41"/>
    </row>
    <row r="1845" spans="5:5" x14ac:dyDescent="0.25">
      <c r="E1845" s="41"/>
    </row>
    <row r="1846" spans="5:5" x14ac:dyDescent="0.25">
      <c r="E1846" s="41"/>
    </row>
    <row r="1847" spans="5:5" x14ac:dyDescent="0.25">
      <c r="E1847" s="41"/>
    </row>
    <row r="1848" spans="5:5" x14ac:dyDescent="0.25">
      <c r="E1848" s="41"/>
    </row>
    <row r="1849" spans="5:5" x14ac:dyDescent="0.25">
      <c r="E1849" s="41"/>
    </row>
    <row r="1850" spans="5:5" x14ac:dyDescent="0.25">
      <c r="E1850" s="41"/>
    </row>
    <row r="1851" spans="5:5" x14ac:dyDescent="0.25">
      <c r="E1851" s="41"/>
    </row>
    <row r="1852" spans="5:5" x14ac:dyDescent="0.25">
      <c r="E1852" s="41"/>
    </row>
    <row r="1853" spans="5:5" x14ac:dyDescent="0.25">
      <c r="E1853" s="41"/>
    </row>
    <row r="1854" spans="5:5" x14ac:dyDescent="0.25">
      <c r="E1854" s="41"/>
    </row>
    <row r="1855" spans="5:5" x14ac:dyDescent="0.25">
      <c r="E1855" s="41"/>
    </row>
    <row r="1856" spans="5:5" x14ac:dyDescent="0.25">
      <c r="E1856" s="41"/>
    </row>
    <row r="1857" spans="5:5" x14ac:dyDescent="0.25">
      <c r="E1857" s="41"/>
    </row>
    <row r="1858" spans="5:5" x14ac:dyDescent="0.25">
      <c r="E1858" s="41"/>
    </row>
    <row r="1859" spans="5:5" x14ac:dyDescent="0.25">
      <c r="E1859" s="41"/>
    </row>
    <row r="1860" spans="5:5" x14ac:dyDescent="0.25">
      <c r="E1860" s="41"/>
    </row>
    <row r="1861" spans="5:5" x14ac:dyDescent="0.25">
      <c r="E1861" s="41"/>
    </row>
    <row r="1862" spans="5:5" x14ac:dyDescent="0.25">
      <c r="E1862" s="41"/>
    </row>
    <row r="1863" spans="5:5" x14ac:dyDescent="0.25">
      <c r="E1863" s="41"/>
    </row>
    <row r="1864" spans="5:5" x14ac:dyDescent="0.25">
      <c r="E1864" s="41"/>
    </row>
    <row r="1865" spans="5:5" x14ac:dyDescent="0.25">
      <c r="E1865" s="41"/>
    </row>
    <row r="1866" spans="5:5" x14ac:dyDescent="0.25">
      <c r="E1866" s="41"/>
    </row>
    <row r="1867" spans="5:5" x14ac:dyDescent="0.25">
      <c r="E1867" s="41"/>
    </row>
    <row r="1868" spans="5:5" x14ac:dyDescent="0.25">
      <c r="E1868" s="41"/>
    </row>
    <row r="1869" spans="5:5" x14ac:dyDescent="0.25">
      <c r="E1869" s="41"/>
    </row>
    <row r="1870" spans="5:5" x14ac:dyDescent="0.25">
      <c r="E1870" s="41"/>
    </row>
    <row r="1871" spans="5:5" x14ac:dyDescent="0.25">
      <c r="E1871" s="41"/>
    </row>
    <row r="1872" spans="5:5" x14ac:dyDescent="0.25">
      <c r="E1872" s="41"/>
    </row>
    <row r="1873" spans="5:5" x14ac:dyDescent="0.25">
      <c r="E1873" s="41"/>
    </row>
    <row r="1874" spans="5:5" x14ac:dyDescent="0.25">
      <c r="E1874" s="41"/>
    </row>
    <row r="1875" spans="5:5" x14ac:dyDescent="0.25">
      <c r="E1875" s="41"/>
    </row>
    <row r="1876" spans="5:5" x14ac:dyDescent="0.25">
      <c r="E1876" s="41"/>
    </row>
    <row r="1877" spans="5:5" x14ac:dyDescent="0.25">
      <c r="E1877" s="41"/>
    </row>
    <row r="1878" spans="5:5" x14ac:dyDescent="0.25">
      <c r="E1878" s="41"/>
    </row>
    <row r="1879" spans="5:5" x14ac:dyDescent="0.25">
      <c r="E1879" s="41"/>
    </row>
    <row r="1880" spans="5:5" x14ac:dyDescent="0.25">
      <c r="E1880" s="41"/>
    </row>
    <row r="1881" spans="5:5" x14ac:dyDescent="0.25">
      <c r="E1881" s="41"/>
    </row>
    <row r="1882" spans="5:5" x14ac:dyDescent="0.25">
      <c r="E1882" s="41"/>
    </row>
    <row r="1883" spans="5:5" x14ac:dyDescent="0.25">
      <c r="E1883" s="41"/>
    </row>
    <row r="1884" spans="5:5" x14ac:dyDescent="0.25">
      <c r="E1884" s="41"/>
    </row>
    <row r="1885" spans="5:5" x14ac:dyDescent="0.25">
      <c r="E1885" s="41"/>
    </row>
    <row r="1886" spans="5:5" x14ac:dyDescent="0.25">
      <c r="E1886" s="41"/>
    </row>
    <row r="1887" spans="5:5" x14ac:dyDescent="0.25">
      <c r="E1887" s="41"/>
    </row>
    <row r="1888" spans="5:5" x14ac:dyDescent="0.25">
      <c r="E1888" s="41"/>
    </row>
    <row r="1889" spans="5:5" x14ac:dyDescent="0.25">
      <c r="E1889" s="41"/>
    </row>
    <row r="1890" spans="5:5" x14ac:dyDescent="0.25">
      <c r="E1890" s="41"/>
    </row>
    <row r="1891" spans="5:5" x14ac:dyDescent="0.25">
      <c r="E1891" s="41"/>
    </row>
    <row r="1892" spans="5:5" x14ac:dyDescent="0.25">
      <c r="E1892" s="41"/>
    </row>
    <row r="1893" spans="5:5" x14ac:dyDescent="0.25">
      <c r="E1893" s="41"/>
    </row>
    <row r="1894" spans="5:5" x14ac:dyDescent="0.25">
      <c r="E1894" s="41"/>
    </row>
    <row r="1895" spans="5:5" x14ac:dyDescent="0.25">
      <c r="E1895" s="41"/>
    </row>
    <row r="1896" spans="5:5" x14ac:dyDescent="0.25">
      <c r="E1896" s="41"/>
    </row>
    <row r="1897" spans="5:5" x14ac:dyDescent="0.25">
      <c r="E1897" s="41"/>
    </row>
    <row r="1898" spans="5:5" x14ac:dyDescent="0.25">
      <c r="E1898" s="41"/>
    </row>
    <row r="1899" spans="5:5" x14ac:dyDescent="0.25">
      <c r="E1899" s="41"/>
    </row>
    <row r="1900" spans="5:5" x14ac:dyDescent="0.25">
      <c r="E1900" s="41"/>
    </row>
    <row r="1901" spans="5:5" x14ac:dyDescent="0.25">
      <c r="E1901" s="41"/>
    </row>
    <row r="1902" spans="5:5" x14ac:dyDescent="0.25">
      <c r="E1902" s="41"/>
    </row>
    <row r="1903" spans="5:5" x14ac:dyDescent="0.25">
      <c r="E1903" s="41"/>
    </row>
    <row r="1904" spans="5:5" x14ac:dyDescent="0.25">
      <c r="E1904" s="41"/>
    </row>
    <row r="1905" spans="5:5" x14ac:dyDescent="0.25">
      <c r="E1905" s="41"/>
    </row>
    <row r="1906" spans="5:5" x14ac:dyDescent="0.25">
      <c r="E1906" s="41"/>
    </row>
    <row r="1907" spans="5:5" x14ac:dyDescent="0.25">
      <c r="E1907" s="41"/>
    </row>
    <row r="1908" spans="5:5" x14ac:dyDescent="0.25">
      <c r="E1908" s="41"/>
    </row>
    <row r="1909" spans="5:5" x14ac:dyDescent="0.25">
      <c r="E1909" s="41"/>
    </row>
    <row r="1910" spans="5:5" x14ac:dyDescent="0.25">
      <c r="E1910" s="41"/>
    </row>
    <row r="1911" spans="5:5" x14ac:dyDescent="0.25">
      <c r="E1911" s="41"/>
    </row>
    <row r="1912" spans="5:5" x14ac:dyDescent="0.25">
      <c r="E1912" s="41"/>
    </row>
    <row r="1913" spans="5:5" x14ac:dyDescent="0.25">
      <c r="E1913" s="41"/>
    </row>
    <row r="1914" spans="5:5" x14ac:dyDescent="0.25">
      <c r="E1914" s="41"/>
    </row>
    <row r="1915" spans="5:5" x14ac:dyDescent="0.25">
      <c r="E1915" s="41"/>
    </row>
    <row r="1916" spans="5:5" x14ac:dyDescent="0.25">
      <c r="E1916" s="41"/>
    </row>
    <row r="1917" spans="5:5" x14ac:dyDescent="0.25">
      <c r="E1917" s="41"/>
    </row>
    <row r="1918" spans="5:5" x14ac:dyDescent="0.25">
      <c r="E1918" s="41"/>
    </row>
    <row r="1919" spans="5:5" x14ac:dyDescent="0.25">
      <c r="E1919" s="41"/>
    </row>
    <row r="1920" spans="5:5" x14ac:dyDescent="0.25">
      <c r="E1920" s="41"/>
    </row>
    <row r="1921" spans="5:5" x14ac:dyDescent="0.25">
      <c r="E1921" s="41"/>
    </row>
    <row r="1922" spans="5:5" x14ac:dyDescent="0.25">
      <c r="E1922" s="41"/>
    </row>
    <row r="1923" spans="5:5" x14ac:dyDescent="0.25">
      <c r="E1923" s="41"/>
    </row>
    <row r="1924" spans="5:5" x14ac:dyDescent="0.25">
      <c r="E1924" s="41"/>
    </row>
    <row r="1925" spans="5:5" x14ac:dyDescent="0.25">
      <c r="E1925" s="41"/>
    </row>
    <row r="1926" spans="5:5" x14ac:dyDescent="0.25">
      <c r="E1926" s="41"/>
    </row>
    <row r="1927" spans="5:5" x14ac:dyDescent="0.25">
      <c r="E1927" s="41"/>
    </row>
    <row r="1928" spans="5:5" x14ac:dyDescent="0.25">
      <c r="E1928" s="41"/>
    </row>
    <row r="1929" spans="5:5" x14ac:dyDescent="0.25">
      <c r="E1929" s="41"/>
    </row>
    <row r="1930" spans="5:5" x14ac:dyDescent="0.25">
      <c r="E1930" s="41"/>
    </row>
    <row r="1931" spans="5:5" x14ac:dyDescent="0.25">
      <c r="E1931" s="41"/>
    </row>
    <row r="1932" spans="5:5" x14ac:dyDescent="0.25">
      <c r="E1932" s="41"/>
    </row>
    <row r="1933" spans="5:5" x14ac:dyDescent="0.25">
      <c r="E1933" s="41"/>
    </row>
    <row r="1934" spans="5:5" x14ac:dyDescent="0.25">
      <c r="E1934" s="41"/>
    </row>
    <row r="1935" spans="5:5" x14ac:dyDescent="0.25">
      <c r="E1935" s="41"/>
    </row>
    <row r="1936" spans="5:5" x14ac:dyDescent="0.25">
      <c r="E1936" s="41"/>
    </row>
    <row r="1937" spans="5:5" x14ac:dyDescent="0.25">
      <c r="E1937" s="41"/>
    </row>
    <row r="1938" spans="5:5" x14ac:dyDescent="0.25">
      <c r="E1938" s="41"/>
    </row>
    <row r="1939" spans="5:5" x14ac:dyDescent="0.25">
      <c r="E1939" s="41"/>
    </row>
    <row r="1940" spans="5:5" x14ac:dyDescent="0.25">
      <c r="E1940" s="41"/>
    </row>
    <row r="1941" spans="5:5" x14ac:dyDescent="0.25">
      <c r="E1941" s="41"/>
    </row>
    <row r="1942" spans="5:5" x14ac:dyDescent="0.25">
      <c r="E1942" s="41"/>
    </row>
    <row r="1943" spans="5:5" x14ac:dyDescent="0.25">
      <c r="E1943" s="41"/>
    </row>
    <row r="1944" spans="5:5" x14ac:dyDescent="0.25">
      <c r="E1944" s="41"/>
    </row>
    <row r="1945" spans="5:5" x14ac:dyDescent="0.25">
      <c r="E1945" s="41"/>
    </row>
    <row r="1946" spans="5:5" x14ac:dyDescent="0.25">
      <c r="E1946" s="41"/>
    </row>
    <row r="1947" spans="5:5" x14ac:dyDescent="0.25">
      <c r="E1947" s="41"/>
    </row>
    <row r="1948" spans="5:5" x14ac:dyDescent="0.25">
      <c r="E1948" s="41"/>
    </row>
    <row r="1949" spans="5:5" x14ac:dyDescent="0.25">
      <c r="E1949" s="41"/>
    </row>
    <row r="1950" spans="5:5" x14ac:dyDescent="0.25">
      <c r="E1950" s="41"/>
    </row>
    <row r="1951" spans="5:5" x14ac:dyDescent="0.25">
      <c r="E1951" s="41"/>
    </row>
    <row r="1952" spans="5:5" x14ac:dyDescent="0.25">
      <c r="E1952" s="41"/>
    </row>
    <row r="1953" spans="5:5" x14ac:dyDescent="0.25">
      <c r="E1953" s="41"/>
    </row>
    <row r="1954" spans="5:5" x14ac:dyDescent="0.25">
      <c r="E1954" s="41"/>
    </row>
    <row r="1955" spans="5:5" x14ac:dyDescent="0.25">
      <c r="E1955" s="41"/>
    </row>
    <row r="1956" spans="5:5" x14ac:dyDescent="0.25">
      <c r="E1956" s="41"/>
    </row>
    <row r="1957" spans="5:5" x14ac:dyDescent="0.25">
      <c r="E1957" s="41"/>
    </row>
    <row r="1958" spans="5:5" x14ac:dyDescent="0.25">
      <c r="E1958" s="41"/>
    </row>
    <row r="1959" spans="5:5" x14ac:dyDescent="0.25">
      <c r="E1959" s="41"/>
    </row>
    <row r="1960" spans="5:5" x14ac:dyDescent="0.25">
      <c r="E1960" s="41"/>
    </row>
    <row r="1961" spans="5:5" x14ac:dyDescent="0.25">
      <c r="E1961" s="41"/>
    </row>
    <row r="1962" spans="5:5" x14ac:dyDescent="0.25">
      <c r="E1962" s="41"/>
    </row>
    <row r="1963" spans="5:5" x14ac:dyDescent="0.25">
      <c r="E1963" s="41"/>
    </row>
    <row r="1964" spans="5:5" x14ac:dyDescent="0.25">
      <c r="E1964" s="41"/>
    </row>
    <row r="1965" spans="5:5" x14ac:dyDescent="0.25">
      <c r="E1965" s="41"/>
    </row>
    <row r="1966" spans="5:5" x14ac:dyDescent="0.25">
      <c r="E1966" s="41"/>
    </row>
    <row r="1967" spans="5:5" x14ac:dyDescent="0.25">
      <c r="E1967" s="41"/>
    </row>
    <row r="1968" spans="5:5" x14ac:dyDescent="0.25">
      <c r="E1968" s="41"/>
    </row>
    <row r="1969" spans="5:5" x14ac:dyDescent="0.25">
      <c r="E1969" s="41"/>
    </row>
    <row r="1970" spans="5:5" x14ac:dyDescent="0.25">
      <c r="E1970" s="41"/>
    </row>
    <row r="1971" spans="5:5" x14ac:dyDescent="0.25">
      <c r="E1971" s="41"/>
    </row>
    <row r="1972" spans="5:5" x14ac:dyDescent="0.25">
      <c r="E1972" s="41"/>
    </row>
    <row r="1973" spans="5:5" x14ac:dyDescent="0.25">
      <c r="E1973" s="41"/>
    </row>
    <row r="1974" spans="5:5" x14ac:dyDescent="0.25">
      <c r="E1974" s="41"/>
    </row>
    <row r="1975" spans="5:5" x14ac:dyDescent="0.25">
      <c r="E1975" s="41"/>
    </row>
    <row r="1976" spans="5:5" x14ac:dyDescent="0.25">
      <c r="E1976" s="41"/>
    </row>
    <row r="1977" spans="5:5" x14ac:dyDescent="0.25">
      <c r="E1977" s="41"/>
    </row>
    <row r="1978" spans="5:5" x14ac:dyDescent="0.25">
      <c r="E1978" s="41"/>
    </row>
    <row r="1979" spans="5:5" x14ac:dyDescent="0.25">
      <c r="E1979" s="41"/>
    </row>
    <row r="1980" spans="5:5" x14ac:dyDescent="0.25">
      <c r="E1980" s="41"/>
    </row>
    <row r="1981" spans="5:5" x14ac:dyDescent="0.25">
      <c r="E1981" s="41"/>
    </row>
    <row r="1982" spans="5:5" x14ac:dyDescent="0.25">
      <c r="E1982" s="41"/>
    </row>
    <row r="1983" spans="5:5" x14ac:dyDescent="0.25">
      <c r="E1983" s="41"/>
    </row>
    <row r="1984" spans="5:5" x14ac:dyDescent="0.25">
      <c r="E1984" s="41"/>
    </row>
    <row r="1985" spans="5:5" x14ac:dyDescent="0.25">
      <c r="E1985" s="41"/>
    </row>
    <row r="1986" spans="5:5" x14ac:dyDescent="0.25">
      <c r="E1986" s="41"/>
    </row>
    <row r="1987" spans="5:5" x14ac:dyDescent="0.25">
      <c r="E1987" s="41"/>
    </row>
    <row r="1988" spans="5:5" x14ac:dyDescent="0.25">
      <c r="E1988" s="41"/>
    </row>
    <row r="1989" spans="5:5" x14ac:dyDescent="0.25">
      <c r="E1989" s="41"/>
    </row>
    <row r="1990" spans="5:5" x14ac:dyDescent="0.25">
      <c r="E1990" s="41"/>
    </row>
    <row r="1991" spans="5:5" x14ac:dyDescent="0.25">
      <c r="E1991" s="41"/>
    </row>
    <row r="1992" spans="5:5" x14ac:dyDescent="0.25">
      <c r="E1992" s="41"/>
    </row>
    <row r="1993" spans="5:5" x14ac:dyDescent="0.25">
      <c r="E1993" s="41"/>
    </row>
    <row r="1994" spans="5:5" x14ac:dyDescent="0.25">
      <c r="E1994" s="41"/>
    </row>
    <row r="1995" spans="5:5" x14ac:dyDescent="0.25">
      <c r="E1995" s="41"/>
    </row>
    <row r="1996" spans="5:5" x14ac:dyDescent="0.25">
      <c r="E1996" s="41"/>
    </row>
    <row r="1997" spans="5:5" x14ac:dyDescent="0.25">
      <c r="E1997" s="41"/>
    </row>
    <row r="1998" spans="5:5" x14ac:dyDescent="0.25">
      <c r="E1998" s="41"/>
    </row>
    <row r="1999" spans="5:5" x14ac:dyDescent="0.25">
      <c r="E1999" s="41"/>
    </row>
    <row r="2000" spans="5:5" x14ac:dyDescent="0.25">
      <c r="E2000" s="41"/>
    </row>
  </sheetData>
  <sheetProtection selectLockedCells="1"/>
  <autoFilter ref="B4:C468" xr:uid="{5EAD4DAC-D640-4139-AFBD-4AFB06E6464E}">
    <filterColumn colId="0">
      <customFilters>
        <customFilter operator="notEqual" val=" "/>
      </customFilters>
    </filterColumn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30F6DE73190B42B99FDB018B298E73" ma:contentTypeVersion="16" ma:contentTypeDescription="Ustvari nov dokument." ma:contentTypeScope="" ma:versionID="c3c78adaacfbda70764ce6f4a6cd3b37">
  <xsd:schema xmlns:xsd="http://www.w3.org/2001/XMLSchema" xmlns:xs="http://www.w3.org/2001/XMLSchema" xmlns:p="http://schemas.microsoft.com/office/2006/metadata/properties" xmlns:ns2="ccf0b808-afb7-4dee-a5a2-976e3aaa4c25" xmlns:ns3="900b39fe-17bb-4be7-ace1-dd8bb8d3eb89" targetNamespace="http://schemas.microsoft.com/office/2006/metadata/properties" ma:root="true" ma:fieldsID="b1e68b9fd48fe1711d90ce50a0b34cf3" ns2:_="" ns3:_="">
    <xsd:import namespace="ccf0b808-afb7-4dee-a5a2-976e3aaa4c25"/>
    <xsd:import namespace="900b39fe-17bb-4be7-ace1-dd8bb8d3eb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0b808-afb7-4dee-a5a2-976e3aaa4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Oznake slike" ma:readOnly="false" ma:fieldId="{5cf76f15-5ced-4ddc-b409-7134ff3c332f}" ma:taxonomyMulti="true" ma:sspId="e1798c54-baef-4aa9-bd08-4cea65d3e2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0b39fe-17bb-4be7-ace1-dd8bb8d3eb8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e492273-b2d5-4c34-a494-c7ffa19eb492}" ma:internalName="TaxCatchAll" ma:showField="CatchAllData" ma:web="900b39fe-17bb-4be7-ace1-dd8bb8d3eb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00b39fe-17bb-4be7-ace1-dd8bb8d3eb89" xsi:nil="true"/>
    <lcf76f155ced4ddcb4097134ff3c332f xmlns="ccf0b808-afb7-4dee-a5a2-976e3aaa4c2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12318B2-DB4F-4A81-B6E2-1F39C4122C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f0b808-afb7-4dee-a5a2-976e3aaa4c25"/>
    <ds:schemaRef ds:uri="900b39fe-17bb-4be7-ace1-dd8bb8d3eb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1FB714-8A50-4213-8DD4-9C6CA6B639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CC5FC9-6DA7-47CC-A72E-FF63898E8ED7}">
  <ds:schemaRefs>
    <ds:schemaRef ds:uri="http://schemas.microsoft.com/office/2006/documentManagement/types"/>
    <ds:schemaRef ds:uri="900b39fe-17bb-4be7-ace1-dd8bb8d3eb89"/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  <ds:schemaRef ds:uri="http://purl.org/dc/terms/"/>
    <ds:schemaRef ds:uri="ccf0b808-afb7-4dee-a5a2-976e3aaa4c25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3</vt:i4>
      </vt:variant>
    </vt:vector>
  </HeadingPairs>
  <TitlesOfParts>
    <vt:vector size="7" baseType="lpstr">
      <vt:lpstr>Rekapitulacija</vt:lpstr>
      <vt:lpstr>Popis postavk</vt:lpstr>
      <vt:lpstr>PoE</vt:lpstr>
      <vt:lpstr>List3</vt:lpstr>
      <vt:lpstr>PoE!Področje_tiskanja</vt:lpstr>
      <vt:lpstr>'Popis postavk'!Področje_tiskanja</vt:lpstr>
      <vt:lpstr>Rekapitulacija!Področje_tiskanja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Brane Kumer</dc:creator>
  <cp:lastModifiedBy>Brane Kumer</cp:lastModifiedBy>
  <cp:lastPrinted>2023-05-10T19:21:29Z</cp:lastPrinted>
  <dcterms:created xsi:type="dcterms:W3CDTF">2023-04-06T13:34:51Z</dcterms:created>
  <dcterms:modified xsi:type="dcterms:W3CDTF">2023-06-01T10:51:14Z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0x0101005530F6DE73190B42B99FDB018B298E73</vt:lpwstr>
  </property>
  <property fmtid="{D5CDD505-2E9C-101B-9397-08002B2CF9AE}" pid="3" name="MediaServiceImageTags">
    <vt:lpwstr/>
  </property>
</Properties>
</file>