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a_delovni_zvezek"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1_20/Popisi_Excel/"/>
    </mc:Choice>
  </mc:AlternateContent>
  <xr:revisionPtr revIDLastSave="9969" documentId="13_ncr:1_{88C9A245-5CB3-4ABD-AE06-38F9BE1C33BB}" xr6:coauthVersionLast="47" xr6:coauthVersionMax="47" xr10:uidLastSave="{20BCF841-8560-4CBC-A96F-C5730F3D1454}"/>
  <bookViews>
    <workbookView xWindow="3420" yWindow="2115" windowWidth="19125" windowHeight="12300" tabRatio="599" activeTab="2" xr2:uid="{00000000-000D-0000-FFFF-FFFF00000000}"/>
  </bookViews>
  <sheets>
    <sheet name="rekapitulacija - str.inst." sheetId="17" r:id="rId1"/>
    <sheet name="0." sheetId="19" r:id="rId2"/>
    <sheet name="1." sheetId="21" r:id="rId3"/>
    <sheet name="2" sheetId="15" r:id="rId4"/>
    <sheet name="3" sheetId="14" r:id="rId5"/>
  </sheets>
  <definedNames>
    <definedName name="_xlnm.Print_Area" localSheetId="1">'0.'!$A$1:$G$149</definedName>
    <definedName name="_xlnm.Print_Area" localSheetId="2">'1.'!$A$1:$G$347</definedName>
    <definedName name="_xlnm.Print_Area" localSheetId="3">'2'!$A$1:$G$167</definedName>
    <definedName name="_xlnm.Print_Area" localSheetId="4">'3'!$A$1:$G$147</definedName>
    <definedName name="_xlnm.Print_Area" localSheetId="0">'rekapitulacija - str.inst.'!$A$1:$F$28</definedName>
    <definedName name="_xlnm.Print_Titles" localSheetId="1">'0.'!$1:$6</definedName>
    <definedName name="_xlnm.Print_Titles" localSheetId="2">'1.'!$1:$5</definedName>
    <definedName name="_xlnm.Print_Titles" localSheetId="3">'2'!$1:$5</definedName>
    <definedName name="_xlnm.Print_Titles" localSheetId="4">'3'!$1:$5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9" l="1"/>
  <c r="H6" i="17" l="1"/>
  <c r="C6" i="17" s="1"/>
  <c r="G140" i="14" l="1"/>
  <c r="G138" i="14"/>
  <c r="G78" i="14" l="1"/>
  <c r="A77" i="14"/>
  <c r="A76" i="14"/>
  <c r="F97" i="14"/>
  <c r="F311" i="21"/>
  <c r="A311" i="21"/>
  <c r="F310" i="21"/>
  <c r="A310" i="21"/>
  <c r="F309" i="21"/>
  <c r="A309" i="21"/>
  <c r="F308" i="21"/>
  <c r="A308" i="21"/>
  <c r="F307" i="21"/>
  <c r="A307" i="21"/>
  <c r="F306" i="21"/>
  <c r="A306" i="21"/>
  <c r="F305" i="21"/>
  <c r="F109" i="21"/>
  <c r="A109" i="21"/>
  <c r="F98" i="21"/>
  <c r="A98" i="21"/>
  <c r="A96" i="21"/>
  <c r="F140" i="19" l="1"/>
  <c r="F20" i="17" l="1"/>
  <c r="F330" i="21" l="1"/>
  <c r="A330" i="21"/>
  <c r="G136" i="14" l="1"/>
  <c r="F159" i="15"/>
  <c r="F157" i="15"/>
  <c r="F155" i="15"/>
  <c r="G339" i="21"/>
  <c r="F337" i="21"/>
  <c r="G106" i="15"/>
  <c r="G104" i="15"/>
  <c r="G101" i="15"/>
  <c r="F194" i="21"/>
  <c r="F129" i="21"/>
  <c r="B23" i="17"/>
  <c r="B8" i="14" s="1"/>
  <c r="A146" i="14" s="1"/>
  <c r="F327" i="21"/>
  <c r="A327" i="21"/>
  <c r="F302" i="21"/>
  <c r="A302" i="21"/>
  <c r="G285" i="21"/>
  <c r="G283" i="21"/>
  <c r="G282" i="21"/>
  <c r="G281" i="21"/>
  <c r="G278" i="21"/>
  <c r="G277" i="21"/>
  <c r="G276" i="21"/>
  <c r="G275" i="21"/>
  <c r="G274" i="21"/>
  <c r="G273" i="21"/>
  <c r="G272" i="21"/>
  <c r="G271" i="21"/>
  <c r="G270" i="21"/>
  <c r="G269" i="21"/>
  <c r="G268" i="21"/>
  <c r="G267" i="21"/>
  <c r="G266" i="21"/>
  <c r="G265" i="21"/>
  <c r="G264" i="21"/>
  <c r="G263" i="21"/>
  <c r="G262" i="21"/>
  <c r="G261" i="21"/>
  <c r="G260" i="21"/>
  <c r="G259" i="21"/>
  <c r="G258" i="21"/>
  <c r="G343" i="21" l="1"/>
  <c r="F21" i="17" s="1"/>
  <c r="F245" i="21"/>
  <c r="A245" i="21"/>
  <c r="A244" i="21"/>
  <c r="F137" i="15" l="1"/>
  <c r="F136" i="15"/>
  <c r="F139" i="15"/>
  <c r="G129" i="15"/>
  <c r="G163" i="15" s="1"/>
  <c r="F22" i="17" s="1"/>
  <c r="G142" i="14"/>
  <c r="G141" i="14"/>
  <c r="G134" i="14"/>
  <c r="G125" i="14"/>
  <c r="G124" i="14"/>
  <c r="G123" i="14"/>
  <c r="G122" i="14"/>
  <c r="G121" i="14"/>
  <c r="G120" i="14"/>
  <c r="G119" i="14"/>
  <c r="G118" i="14"/>
  <c r="G117" i="14"/>
  <c r="G116" i="14"/>
  <c r="G115" i="14"/>
  <c r="G114" i="14"/>
  <c r="G113" i="14"/>
  <c r="G112" i="14"/>
  <c r="G111" i="14"/>
  <c r="G110" i="14"/>
  <c r="G109" i="14"/>
  <c r="G108" i="14"/>
  <c r="G107" i="14"/>
  <c r="G106" i="14"/>
  <c r="G105" i="14"/>
  <c r="G104" i="14"/>
  <c r="G103" i="14"/>
  <c r="G102" i="14"/>
  <c r="G101" i="14"/>
  <c r="G100" i="14"/>
  <c r="G99" i="14"/>
  <c r="G98" i="14"/>
  <c r="G93" i="14"/>
  <c r="G92" i="14"/>
  <c r="G91" i="14"/>
  <c r="G90" i="14"/>
  <c r="G89" i="14"/>
  <c r="G88" i="14"/>
  <c r="G87" i="14"/>
  <c r="G86" i="14"/>
  <c r="G85" i="14"/>
  <c r="G84" i="14"/>
  <c r="G83" i="14"/>
  <c r="G82" i="14"/>
  <c r="G81" i="14"/>
  <c r="G80" i="14"/>
  <c r="G79" i="14"/>
  <c r="G74" i="14"/>
  <c r="G73" i="14"/>
  <c r="G72" i="14"/>
  <c r="G71" i="14"/>
  <c r="G70" i="14"/>
  <c r="G69" i="14"/>
  <c r="G68" i="14"/>
  <c r="G67" i="14"/>
  <c r="G66" i="14"/>
  <c r="G65" i="14"/>
  <c r="G64" i="14"/>
  <c r="G63" i="14"/>
  <c r="G62" i="14"/>
  <c r="G61" i="14"/>
  <c r="G60" i="14"/>
  <c r="G59" i="14"/>
  <c r="G58" i="14"/>
  <c r="G57" i="14"/>
  <c r="G56" i="14"/>
  <c r="G55" i="14"/>
  <c r="G54" i="14"/>
  <c r="G53" i="14"/>
  <c r="G52" i="14"/>
  <c r="G51" i="14"/>
  <c r="G50" i="14"/>
  <c r="G49" i="14"/>
  <c r="G48" i="14"/>
  <c r="G47" i="14"/>
  <c r="G46" i="14"/>
  <c r="G45" i="14"/>
  <c r="G44" i="14"/>
  <c r="G43" i="14"/>
  <c r="G42" i="14"/>
  <c r="G41" i="14"/>
  <c r="F132" i="14"/>
  <c r="F130" i="14"/>
  <c r="A131" i="14"/>
  <c r="F128" i="14"/>
  <c r="A128" i="14"/>
  <c r="A125" i="14"/>
  <c r="A73" i="14"/>
  <c r="A72" i="14"/>
  <c r="G37" i="14"/>
  <c r="A127" i="15" l="1"/>
  <c r="F127" i="15"/>
  <c r="H127" i="15"/>
  <c r="F119" i="15"/>
  <c r="A119" i="15"/>
  <c r="F62" i="15" l="1"/>
  <c r="A62" i="15"/>
  <c r="A61" i="15"/>
  <c r="A60" i="15"/>
  <c r="A59" i="15"/>
  <c r="A58" i="15"/>
  <c r="A57" i="15"/>
  <c r="A56" i="15"/>
  <c r="A55" i="15"/>
  <c r="A54" i="15"/>
  <c r="H56" i="15"/>
  <c r="H57" i="15"/>
  <c r="H58" i="15"/>
  <c r="H59" i="15"/>
  <c r="H60" i="15"/>
  <c r="H61" i="15"/>
  <c r="A65" i="15"/>
  <c r="A66" i="15"/>
  <c r="A67" i="15"/>
  <c r="A68" i="15"/>
  <c r="A69" i="15"/>
  <c r="A70" i="15"/>
  <c r="H62" i="15"/>
  <c r="F51" i="15"/>
  <c r="A51" i="15"/>
  <c r="A50" i="15"/>
  <c r="A49" i="15"/>
  <c r="A48" i="15"/>
  <c r="A47" i="15"/>
  <c r="A46" i="15"/>
  <c r="A45" i="15"/>
  <c r="A43" i="15"/>
  <c r="A42" i="15"/>
  <c r="H32" i="15"/>
  <c r="F148" i="21" l="1"/>
  <c r="A148" i="21"/>
  <c r="F147" i="21"/>
  <c r="A147" i="21"/>
  <c r="F146" i="21"/>
  <c r="A146" i="21"/>
  <c r="F145" i="21"/>
  <c r="A145" i="21"/>
  <c r="F144" i="21"/>
  <c r="A144" i="21"/>
  <c r="F143" i="21"/>
  <c r="A143" i="21"/>
  <c r="F142" i="21"/>
  <c r="A142" i="21"/>
  <c r="F141" i="21"/>
  <c r="A141" i="21"/>
  <c r="F140" i="21"/>
  <c r="A140" i="21"/>
  <c r="F139" i="21"/>
  <c r="A139" i="21"/>
  <c r="A138" i="21"/>
  <c r="A137" i="21"/>
  <c r="A136" i="21"/>
  <c r="A135" i="21"/>
  <c r="F133" i="21"/>
  <c r="A133" i="21"/>
  <c r="F132" i="21"/>
  <c r="A132" i="21"/>
  <c r="A128" i="21"/>
  <c r="A127" i="21"/>
  <c r="A126" i="21"/>
  <c r="A263" i="21" l="1"/>
  <c r="A267" i="21"/>
  <c r="A269" i="21"/>
  <c r="A274" i="21"/>
  <c r="A272" i="21"/>
  <c r="F255" i="21"/>
  <c r="F162" i="21"/>
  <c r="A162" i="21"/>
  <c r="F161" i="21"/>
  <c r="A161" i="21"/>
  <c r="F103" i="21"/>
  <c r="A103" i="21"/>
  <c r="F84" i="21" l="1"/>
  <c r="H73" i="21"/>
  <c r="H310" i="21" l="1"/>
  <c r="H309" i="21"/>
  <c r="H308" i="21"/>
  <c r="H307" i="21"/>
  <c r="H306" i="21"/>
  <c r="H305" i="21"/>
  <c r="H302" i="21"/>
  <c r="H301" i="21"/>
  <c r="H300" i="21"/>
  <c r="H299" i="21"/>
  <c r="H298" i="21"/>
  <c r="H297" i="21"/>
  <c r="H295" i="21"/>
  <c r="H294" i="21"/>
  <c r="H293" i="21"/>
  <c r="H292" i="21"/>
  <c r="H291" i="21"/>
  <c r="H290" i="21"/>
  <c r="H289" i="21"/>
  <c r="H288" i="21"/>
  <c r="H287" i="21"/>
  <c r="H286" i="21"/>
  <c r="H285" i="21"/>
  <c r="H284" i="21"/>
  <c r="H283" i="21"/>
  <c r="H282" i="21"/>
  <c r="H281" i="21"/>
  <c r="H280" i="21"/>
  <c r="H279" i="21"/>
  <c r="H278" i="21"/>
  <c r="H277" i="21"/>
  <c r="H276" i="21"/>
  <c r="H275" i="21"/>
  <c r="H274" i="21"/>
  <c r="H273" i="21"/>
  <c r="H272" i="21"/>
  <c r="H271" i="21"/>
  <c r="H270" i="21"/>
  <c r="H269" i="21"/>
  <c r="H268" i="21"/>
  <c r="H267" i="21"/>
  <c r="H266" i="21"/>
  <c r="H265" i="21"/>
  <c r="H264" i="21"/>
  <c r="H263" i="21"/>
  <c r="H262" i="21"/>
  <c r="H261" i="21"/>
  <c r="H260" i="21"/>
  <c r="H259" i="21"/>
  <c r="H258" i="21"/>
  <c r="H257" i="21"/>
  <c r="H256" i="21"/>
  <c r="H255" i="21"/>
  <c r="H254" i="21"/>
  <c r="H253" i="21"/>
  <c r="H252" i="21"/>
  <c r="H251" i="21"/>
  <c r="H250" i="21"/>
  <c r="H249" i="21"/>
  <c r="H245" i="21"/>
  <c r="H243" i="21"/>
  <c r="H242" i="21"/>
  <c r="H240" i="21"/>
  <c r="H238" i="21"/>
  <c r="H234" i="21"/>
  <c r="H233" i="21"/>
  <c r="H231" i="21"/>
  <c r="H230" i="21"/>
  <c r="H229" i="21"/>
  <c r="H228" i="21"/>
  <c r="H227" i="21"/>
  <c r="H226" i="21"/>
  <c r="H225" i="21"/>
  <c r="H224" i="21"/>
  <c r="H221" i="21"/>
  <c r="H220" i="21"/>
  <c r="H219" i="21"/>
  <c r="H218" i="21"/>
  <c r="H217" i="21"/>
  <c r="H216" i="21"/>
  <c r="H215" i="21"/>
  <c r="H214" i="21"/>
  <c r="H213" i="21"/>
  <c r="H212" i="21"/>
  <c r="H211" i="21"/>
  <c r="H210" i="21"/>
  <c r="H209" i="21"/>
  <c r="H208" i="21"/>
  <c r="H207" i="21"/>
  <c r="H206" i="21"/>
  <c r="H205" i="21"/>
  <c r="H204" i="21"/>
  <c r="H203" i="21"/>
  <c r="H202" i="21"/>
  <c r="H201" i="21"/>
  <c r="H200" i="21"/>
  <c r="H199" i="21"/>
  <c r="H198" i="21"/>
  <c r="H197" i="21"/>
  <c r="H196" i="21"/>
  <c r="H195" i="21"/>
  <c r="H194" i="21"/>
  <c r="H193" i="21"/>
  <c r="H192" i="21"/>
  <c r="H191" i="21"/>
  <c r="H190" i="21"/>
  <c r="H189" i="21"/>
  <c r="H188" i="21"/>
  <c r="H186" i="21"/>
  <c r="H185" i="21"/>
  <c r="H184" i="21"/>
  <c r="H183" i="21"/>
  <c r="H182" i="21"/>
  <c r="H181" i="21"/>
  <c r="H180" i="21"/>
  <c r="H179" i="21"/>
  <c r="H178" i="21"/>
  <c r="H177" i="21"/>
  <c r="H176" i="21"/>
  <c r="H175" i="21"/>
  <c r="H174" i="21"/>
  <c r="H173" i="21"/>
  <c r="H172" i="21"/>
  <c r="H171" i="21"/>
  <c r="H170" i="21"/>
  <c r="H169" i="21"/>
  <c r="H168" i="21"/>
  <c r="H167" i="21"/>
  <c r="H166" i="21"/>
  <c r="H165" i="21"/>
  <c r="H164" i="21"/>
  <c r="H163" i="21"/>
  <c r="H162" i="21"/>
  <c r="H161" i="21"/>
  <c r="H160" i="21"/>
  <c r="H159" i="21"/>
  <c r="H158" i="21"/>
  <c r="H157" i="21"/>
  <c r="H156" i="21"/>
  <c r="H155" i="21"/>
  <c r="H154" i="21"/>
  <c r="H153" i="21"/>
  <c r="H152" i="21"/>
  <c r="H151" i="21"/>
  <c r="H150" i="21"/>
  <c r="H149" i="21"/>
  <c r="H148" i="21"/>
  <c r="H147" i="21"/>
  <c r="H146" i="21"/>
  <c r="H145" i="21"/>
  <c r="H144" i="21"/>
  <c r="H143" i="21"/>
  <c r="H142" i="21"/>
  <c r="H141" i="21"/>
  <c r="H140" i="21"/>
  <c r="H139" i="21"/>
  <c r="H138" i="21"/>
  <c r="H137" i="21"/>
  <c r="H136" i="21"/>
  <c r="H135" i="21"/>
  <c r="H134" i="21"/>
  <c r="H133" i="21"/>
  <c r="H132" i="21"/>
  <c r="H131" i="21"/>
  <c r="H130" i="21"/>
  <c r="H129" i="21"/>
  <c r="H128" i="21"/>
  <c r="H127" i="21"/>
  <c r="H126" i="21"/>
  <c r="H125" i="21"/>
  <c r="H123" i="21"/>
  <c r="H121" i="21"/>
  <c r="H120" i="21"/>
  <c r="H119" i="21"/>
  <c r="H116" i="21"/>
  <c r="H115" i="21"/>
  <c r="H114" i="21"/>
  <c r="H113" i="21"/>
  <c r="H112" i="21"/>
  <c r="H111" i="21"/>
  <c r="H110" i="21"/>
  <c r="H109" i="21"/>
  <c r="H108" i="21"/>
  <c r="H106" i="21"/>
  <c r="H105" i="21"/>
  <c r="H104" i="21"/>
  <c r="H103" i="21"/>
  <c r="H102" i="21"/>
  <c r="H101" i="21"/>
  <c r="H100" i="21"/>
  <c r="H99" i="21"/>
  <c r="H98" i="21"/>
  <c r="H97" i="21"/>
  <c r="H96" i="21"/>
  <c r="H93" i="21"/>
  <c r="H92" i="21"/>
  <c r="H91" i="21"/>
  <c r="H90" i="21"/>
  <c r="H89" i="21"/>
  <c r="H88" i="21"/>
  <c r="H87" i="21"/>
  <c r="H86" i="21"/>
  <c r="H85" i="21"/>
  <c r="H83" i="21"/>
  <c r="H82" i="21"/>
  <c r="H81" i="21"/>
  <c r="H78" i="21"/>
  <c r="H77" i="21"/>
  <c r="H76" i="21"/>
  <c r="H75" i="21"/>
  <c r="H74" i="21"/>
  <c r="H72" i="21"/>
  <c r="H71"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343" i="21"/>
  <c r="A340" i="21"/>
  <c r="A334" i="21"/>
  <c r="A333" i="21"/>
  <c r="A326" i="21"/>
  <c r="A324" i="21"/>
  <c r="A322" i="21"/>
  <c r="A321" i="21"/>
  <c r="A319" i="21"/>
  <c r="A317" i="21"/>
  <c r="A315" i="21"/>
  <c r="A314" i="21"/>
  <c r="A301" i="21"/>
  <c r="A300" i="21"/>
  <c r="A299" i="21"/>
  <c r="A297" i="21"/>
  <c r="A294" i="21"/>
  <c r="A292" i="21"/>
  <c r="A291" i="21"/>
  <c r="A289" i="21"/>
  <c r="A288" i="21"/>
  <c r="A286" i="21"/>
  <c r="A283" i="21"/>
  <c r="A282" i="21"/>
  <c r="A281" i="21"/>
  <c r="A279" i="21"/>
  <c r="A278" i="21"/>
  <c r="A277" i="21"/>
  <c r="A273" i="21"/>
  <c r="A271" i="21"/>
  <c r="A270" i="21"/>
  <c r="A268" i="21"/>
  <c r="A266" i="21"/>
  <c r="A265" i="21"/>
  <c r="A264" i="21"/>
  <c r="A261" i="21"/>
  <c r="A260" i="21"/>
  <c r="A259" i="21"/>
  <c r="A253" i="21"/>
  <c r="A252" i="21"/>
  <c r="A251" i="21"/>
  <c r="A250" i="21"/>
  <c r="A249" i="21"/>
  <c r="A248" i="21"/>
  <c r="A246" i="21"/>
  <c r="A241" i="21"/>
  <c r="A239" i="21"/>
  <c r="A238" i="21"/>
  <c r="A237" i="21"/>
  <c r="A234" i="21"/>
  <c r="A233" i="21"/>
  <c r="A231" i="21"/>
  <c r="A230" i="21"/>
  <c r="A229" i="21"/>
  <c r="A225" i="21"/>
  <c r="A222" i="21"/>
  <c r="A221" i="21"/>
  <c r="A218" i="21"/>
  <c r="A217" i="21"/>
  <c r="A216" i="21"/>
  <c r="A215" i="21"/>
  <c r="A213" i="21"/>
  <c r="A212" i="21"/>
  <c r="A211" i="21"/>
  <c r="A209" i="21"/>
  <c r="A208" i="21"/>
  <c r="A207" i="21"/>
  <c r="A205" i="21"/>
  <c r="A204" i="21"/>
  <c r="A203" i="21"/>
  <c r="A201" i="21"/>
  <c r="A200" i="21"/>
  <c r="A198" i="21"/>
  <c r="A197" i="21"/>
  <c r="A196" i="21"/>
  <c r="A193" i="21"/>
  <c r="A192" i="21"/>
  <c r="A190" i="21"/>
  <c r="A189" i="21"/>
  <c r="A187" i="21"/>
  <c r="A186" i="21"/>
  <c r="A184" i="21"/>
  <c r="A183" i="21"/>
  <c r="A181" i="21"/>
  <c r="A180" i="21"/>
  <c r="A178" i="21"/>
  <c r="A177" i="21"/>
  <c r="A174" i="21"/>
  <c r="A173" i="21"/>
  <c r="A171" i="21"/>
  <c r="A170" i="21"/>
  <c r="A169" i="21"/>
  <c r="A168" i="21"/>
  <c r="A166" i="21"/>
  <c r="A160" i="21"/>
  <c r="A159" i="21"/>
  <c r="A158" i="21"/>
  <c r="A157" i="21"/>
  <c r="A155" i="21"/>
  <c r="A154" i="21"/>
  <c r="A153" i="21"/>
  <c r="A152" i="21"/>
  <c r="A151" i="21"/>
  <c r="A123" i="21"/>
  <c r="A121" i="21"/>
  <c r="A120" i="21"/>
  <c r="A118" i="21"/>
  <c r="A116" i="21"/>
  <c r="A115" i="21"/>
  <c r="A114" i="21"/>
  <c r="A113" i="21"/>
  <c r="A112" i="21"/>
  <c r="A106" i="21"/>
  <c r="A104" i="21"/>
  <c r="A102" i="21"/>
  <c r="A93" i="21"/>
  <c r="A92" i="21"/>
  <c r="A91" i="21"/>
  <c r="A90" i="21"/>
  <c r="A87" i="21"/>
  <c r="A86" i="21"/>
  <c r="A83" i="21"/>
  <c r="A78" i="21"/>
  <c r="A77" i="21"/>
  <c r="A76" i="21"/>
  <c r="A75" i="21"/>
  <c r="A74" i="21"/>
  <c r="A71" i="21"/>
  <c r="A69" i="21"/>
  <c r="A68" i="21"/>
  <c r="A67" i="21"/>
  <c r="A66" i="21"/>
  <c r="A65" i="21"/>
  <c r="A64" i="21"/>
  <c r="A63" i="21"/>
  <c r="A62" i="21"/>
  <c r="A61" i="21"/>
  <c r="A60" i="21"/>
  <c r="A59" i="21"/>
  <c r="A58" i="21"/>
  <c r="A57" i="21"/>
  <c r="A56" i="21"/>
  <c r="A55" i="21"/>
  <c r="A53" i="21"/>
  <c r="A52" i="21"/>
  <c r="A51" i="21"/>
  <c r="A50" i="21"/>
  <c r="A49" i="21"/>
  <c r="A48" i="21"/>
  <c r="A47" i="21"/>
  <c r="A46" i="21"/>
  <c r="A45" i="21"/>
  <c r="A44" i="21"/>
  <c r="A43" i="21"/>
  <c r="A42" i="21"/>
  <c r="A41" i="21"/>
  <c r="A40" i="21"/>
  <c r="A39" i="21"/>
  <c r="A38" i="21"/>
  <c r="A37" i="21"/>
  <c r="A36" i="21"/>
  <c r="A35" i="21"/>
  <c r="A34" i="21"/>
  <c r="A33" i="21"/>
  <c r="A32" i="21"/>
  <c r="H311" i="21" l="1"/>
  <c r="F212" i="21"/>
  <c r="H140" i="15" l="1"/>
  <c r="H139" i="15"/>
  <c r="H138" i="15"/>
  <c r="H135" i="15"/>
  <c r="H134" i="15"/>
  <c r="H133" i="15"/>
  <c r="H132" i="15"/>
  <c r="H131" i="15"/>
  <c r="H130" i="15"/>
  <c r="H129" i="15"/>
  <c r="H128" i="15"/>
  <c r="H126" i="15"/>
  <c r="H125" i="15"/>
  <c r="H124" i="15"/>
  <c r="H123" i="15"/>
  <c r="H122" i="15"/>
  <c r="H121" i="15"/>
  <c r="H120" i="15"/>
  <c r="H119" i="15"/>
  <c r="H118" i="15"/>
  <c r="H117" i="15"/>
  <c r="H116" i="15"/>
  <c r="H115" i="15"/>
  <c r="H114" i="15"/>
  <c r="H113" i="15"/>
  <c r="H112" i="15"/>
  <c r="H111" i="15"/>
  <c r="H110" i="15"/>
  <c r="H109" i="15"/>
  <c r="H108" i="15"/>
  <c r="H107" i="15"/>
  <c r="H106" i="15"/>
  <c r="H105" i="15"/>
  <c r="H104" i="15"/>
  <c r="H103" i="15"/>
  <c r="H102" i="15"/>
  <c r="H101" i="15"/>
  <c r="H100" i="15"/>
  <c r="H99" i="15"/>
  <c r="H98" i="15"/>
  <c r="H97" i="15"/>
  <c r="H96" i="15"/>
  <c r="H95" i="15"/>
  <c r="H94" i="15"/>
  <c r="H93" i="15"/>
  <c r="H92" i="15"/>
  <c r="H91" i="15"/>
  <c r="H90" i="15"/>
  <c r="H89" i="15"/>
  <c r="H88" i="15"/>
  <c r="H87" i="15"/>
  <c r="H86" i="15"/>
  <c r="H85" i="15"/>
  <c r="H84" i="15"/>
  <c r="H83" i="15"/>
  <c r="H82" i="15"/>
  <c r="H81" i="15"/>
  <c r="H80" i="15"/>
  <c r="H79" i="15"/>
  <c r="H78" i="15"/>
  <c r="H77" i="15"/>
  <c r="H76" i="15"/>
  <c r="H74" i="15"/>
  <c r="H73" i="15"/>
  <c r="H72" i="15"/>
  <c r="H71" i="15"/>
  <c r="H70" i="15"/>
  <c r="H69" i="15"/>
  <c r="H68" i="15"/>
  <c r="H67" i="15"/>
  <c r="H66" i="15"/>
  <c r="H65" i="15"/>
  <c r="H64" i="15"/>
  <c r="H63" i="15"/>
  <c r="H55" i="15"/>
  <c r="H54" i="15"/>
  <c r="H53" i="15"/>
  <c r="H52" i="15"/>
  <c r="H51" i="15"/>
  <c r="H50" i="15"/>
  <c r="H49" i="15"/>
  <c r="H48" i="15"/>
  <c r="H47" i="15"/>
  <c r="H46" i="15"/>
  <c r="H45" i="15"/>
  <c r="H44" i="15"/>
  <c r="H43" i="15"/>
  <c r="H42" i="15"/>
  <c r="H41" i="15"/>
  <c r="H40" i="15"/>
  <c r="H39" i="15"/>
  <c r="H38" i="15"/>
  <c r="H37" i="15"/>
  <c r="H36" i="15"/>
  <c r="H35" i="15"/>
  <c r="H34" i="15"/>
  <c r="H33" i="15"/>
  <c r="H31" i="15"/>
  <c r="H30" i="15"/>
  <c r="H29" i="15"/>
  <c r="H28" i="15"/>
  <c r="H27" i="15"/>
  <c r="H26" i="15"/>
  <c r="H25" i="15"/>
  <c r="H24" i="15"/>
  <c r="H23" i="15"/>
  <c r="H22" i="15"/>
  <c r="H21" i="15"/>
  <c r="H20" i="15"/>
  <c r="H19" i="15"/>
  <c r="H18" i="15"/>
  <c r="H17" i="15"/>
  <c r="H16" i="15"/>
  <c r="H15" i="15"/>
  <c r="H14" i="15"/>
  <c r="H13" i="15"/>
  <c r="H12" i="15"/>
  <c r="H11" i="15"/>
  <c r="H10" i="15"/>
  <c r="H9" i="15"/>
  <c r="A163" i="15"/>
  <c r="A160" i="15"/>
  <c r="A152" i="15"/>
  <c r="A150" i="15"/>
  <c r="A148" i="15"/>
  <c r="A147" i="15"/>
  <c r="A145" i="15"/>
  <c r="A143" i="15"/>
  <c r="A142" i="15"/>
  <c r="A135" i="15"/>
  <c r="A133" i="15"/>
  <c r="A130" i="15"/>
  <c r="A128" i="15"/>
  <c r="A126" i="15"/>
  <c r="A123" i="15"/>
  <c r="A122" i="15"/>
  <c r="A116" i="15"/>
  <c r="A115" i="15"/>
  <c r="A112" i="15"/>
  <c r="A107" i="15"/>
  <c r="A104" i="15"/>
  <c r="A102" i="15"/>
  <c r="A101" i="15"/>
  <c r="A97" i="15"/>
  <c r="A95" i="15"/>
  <c r="A94" i="15"/>
  <c r="A93" i="15"/>
  <c r="A92" i="15"/>
  <c r="A91" i="15"/>
  <c r="A90" i="15"/>
  <c r="A89" i="15"/>
  <c r="A88" i="15"/>
  <c r="A87" i="15"/>
  <c r="A86" i="15"/>
  <c r="A85" i="15"/>
  <c r="A84" i="15"/>
  <c r="A83" i="15"/>
  <c r="A82" i="15"/>
  <c r="A81" i="15"/>
  <c r="A80" i="15"/>
  <c r="A79" i="15"/>
  <c r="A78" i="15"/>
  <c r="A77" i="15"/>
  <c r="A76" i="15"/>
  <c r="A74" i="15"/>
  <c r="A73" i="15"/>
  <c r="A72" i="15"/>
  <c r="A71" i="15"/>
  <c r="A40" i="15"/>
  <c r="A39" i="15"/>
  <c r="A38" i="15"/>
  <c r="A37" i="15"/>
  <c r="A36" i="15"/>
  <c r="A35" i="15"/>
  <c r="A34" i="15"/>
  <c r="F161" i="15"/>
  <c r="F153" i="15"/>
  <c r="F151" i="15"/>
  <c r="F149" i="15"/>
  <c r="F147" i="15"/>
  <c r="F144" i="15"/>
  <c r="F142" i="15"/>
  <c r="F138" i="15"/>
  <c r="F132" i="15"/>
  <c r="F126" i="15"/>
  <c r="F123" i="15"/>
  <c r="F122" i="15"/>
  <c r="F116" i="15"/>
  <c r="F115" i="15"/>
  <c r="F112" i="15"/>
  <c r="F109" i="15"/>
  <c r="F98" i="15"/>
  <c r="F96" i="15"/>
  <c r="F94" i="15"/>
  <c r="F39" i="15"/>
  <c r="F163" i="15" l="1"/>
  <c r="H114" i="14"/>
  <c r="H110" i="14"/>
  <c r="H109" i="14"/>
  <c r="H148" i="19"/>
  <c r="H147" i="19"/>
  <c r="H146" i="19"/>
  <c r="H145" i="19"/>
  <c r="G165" i="15" l="1"/>
  <c r="E22" i="17"/>
  <c r="H108" i="14"/>
  <c r="H107" i="14"/>
  <c r="H106" i="14"/>
  <c r="H104" i="14"/>
  <c r="H103" i="14"/>
  <c r="H102" i="14"/>
  <c r="H101" i="14"/>
  <c r="H100" i="14"/>
  <c r="H99" i="14"/>
  <c r="H98" i="14"/>
  <c r="H97" i="14"/>
  <c r="H96" i="14"/>
  <c r="H95" i="14"/>
  <c r="H94" i="14"/>
  <c r="H93" i="14"/>
  <c r="H92" i="14"/>
  <c r="H91" i="14"/>
  <c r="H88" i="14"/>
  <c r="H87" i="14"/>
  <c r="H86" i="14"/>
  <c r="H85" i="14"/>
  <c r="H84" i="14"/>
  <c r="H83" i="14"/>
  <c r="H82" i="14"/>
  <c r="H81" i="14"/>
  <c r="H80" i="14"/>
  <c r="H79" i="14"/>
  <c r="H78" i="14"/>
  <c r="H77" i="14"/>
  <c r="H76" i="14"/>
  <c r="H74" i="14"/>
  <c r="H73" i="14"/>
  <c r="H72" i="14"/>
  <c r="H71" i="14"/>
  <c r="H70" i="14"/>
  <c r="H69" i="14"/>
  <c r="H68" i="14"/>
  <c r="H67" i="14"/>
  <c r="H66" i="14"/>
  <c r="H65" i="14"/>
  <c r="H64" i="14"/>
  <c r="H63" i="14"/>
  <c r="H62" i="14"/>
  <c r="H61" i="14"/>
  <c r="H60" i="14"/>
  <c r="H59" i="14"/>
  <c r="H58" i="14"/>
  <c r="H57" i="14"/>
  <c r="H56" i="14"/>
  <c r="H55" i="14"/>
  <c r="H54" i="14"/>
  <c r="H53" i="14"/>
  <c r="H52" i="14"/>
  <c r="H51" i="14"/>
  <c r="H50" i="14"/>
  <c r="H49" i="14"/>
  <c r="H48" i="14"/>
  <c r="H47" i="14"/>
  <c r="H46" i="14"/>
  <c r="H45"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5" i="14"/>
  <c r="H14" i="14"/>
  <c r="H13" i="14"/>
  <c r="H12" i="14"/>
  <c r="H11" i="14"/>
  <c r="H10" i="14"/>
  <c r="H9" i="14"/>
  <c r="A122" i="14"/>
  <c r="A120" i="14"/>
  <c r="A119" i="14"/>
  <c r="A118" i="14"/>
  <c r="A114" i="14"/>
  <c r="A113" i="14"/>
  <c r="A111" i="14"/>
  <c r="A110" i="14"/>
  <c r="A108" i="14"/>
  <c r="A107" i="14"/>
  <c r="A106" i="14"/>
  <c r="A105" i="14"/>
  <c r="A104" i="14"/>
  <c r="A103" i="14"/>
  <c r="A102" i="14"/>
  <c r="A101" i="14"/>
  <c r="A100" i="14"/>
  <c r="A93" i="14"/>
  <c r="A92" i="14"/>
  <c r="A90" i="14"/>
  <c r="A89" i="14"/>
  <c r="A88" i="14"/>
  <c r="A87" i="14"/>
  <c r="A86" i="14"/>
  <c r="A83" i="14"/>
  <c r="A81" i="14"/>
  <c r="A70" i="14"/>
  <c r="A69" i="14"/>
  <c r="A68" i="14"/>
  <c r="A66" i="14"/>
  <c r="A65" i="14"/>
  <c r="A63" i="14"/>
  <c r="A61" i="14"/>
  <c r="A60" i="14"/>
  <c r="A59" i="14"/>
  <c r="A58" i="14"/>
  <c r="A56" i="14"/>
  <c r="A55" i="14"/>
  <c r="A54" i="14"/>
  <c r="A53" i="14"/>
  <c r="A51" i="14"/>
  <c r="A50" i="14"/>
  <c r="A48" i="14"/>
  <c r="A47" i="14"/>
  <c r="A46" i="14"/>
  <c r="A44" i="14"/>
  <c r="A42" i="14"/>
  <c r="A41" i="14"/>
  <c r="A40" i="14"/>
  <c r="G144" i="14" l="1"/>
  <c r="F23" i="17" s="1"/>
  <c r="H24" i="17" s="1"/>
  <c r="F341" i="21" l="1"/>
  <c r="F291" i="21"/>
  <c r="F294" i="21"/>
  <c r="F222" i="21"/>
  <c r="F252" i="21"/>
  <c r="F217" i="21" l="1"/>
  <c r="F211" i="21"/>
  <c r="F210" i="21"/>
  <c r="F209" i="21"/>
  <c r="F174" i="21" l="1"/>
  <c r="F69" i="21" l="1"/>
  <c r="F335" i="21" l="1"/>
  <c r="F333" i="21"/>
  <c r="F326" i="21"/>
  <c r="F325" i="21"/>
  <c r="F321" i="21"/>
  <c r="F318" i="21"/>
  <c r="F316" i="21"/>
  <c r="F314" i="21"/>
  <c r="F301" i="21"/>
  <c r="F300" i="21"/>
  <c r="F299" i="21"/>
  <c r="F298" i="21"/>
  <c r="F297" i="21"/>
  <c r="F288" i="21"/>
  <c r="F253" i="21"/>
  <c r="F241" i="21"/>
  <c r="F238" i="21"/>
  <c r="F237" i="21"/>
  <c r="F236" i="21"/>
  <c r="F233" i="21"/>
  <c r="F230" i="21"/>
  <c r="F229" i="21"/>
  <c r="F228" i="21"/>
  <c r="F225" i="21"/>
  <c r="F204" i="21"/>
  <c r="F203" i="21"/>
  <c r="F200" i="21"/>
  <c r="F197" i="21"/>
  <c r="F196" i="21"/>
  <c r="F195" i="21"/>
  <c r="F193" i="21"/>
  <c r="F192" i="21"/>
  <c r="F189" i="21"/>
  <c r="F186" i="21"/>
  <c r="F183" i="21"/>
  <c r="F180" i="21"/>
  <c r="F177" i="21"/>
  <c r="F173" i="21"/>
  <c r="F170" i="21"/>
  <c r="F169" i="21"/>
  <c r="F168" i="21"/>
  <c r="F165" i="21"/>
  <c r="F160" i="21"/>
  <c r="F159" i="21"/>
  <c r="F158" i="21"/>
  <c r="F157" i="21"/>
  <c r="F156" i="21"/>
  <c r="F155" i="21"/>
  <c r="F123" i="21"/>
  <c r="F120" i="21"/>
  <c r="F119" i="21"/>
  <c r="F115" i="21"/>
  <c r="F106" i="21"/>
  <c r="F102" i="21"/>
  <c r="F101" i="21"/>
  <c r="F93" i="21"/>
  <c r="F87" i="21"/>
  <c r="F343" i="21" l="1"/>
  <c r="H144" i="19"/>
  <c r="F144" i="19"/>
  <c r="A144" i="19"/>
  <c r="H143" i="19"/>
  <c r="H142" i="19"/>
  <c r="H140" i="19"/>
  <c r="H139" i="19"/>
  <c r="H137" i="19"/>
  <c r="H136" i="19"/>
  <c r="H134" i="19"/>
  <c r="H133" i="19"/>
  <c r="H131" i="19"/>
  <c r="H130" i="19"/>
  <c r="H10" i="19"/>
  <c r="A145" i="19"/>
  <c r="A142" i="19"/>
  <c r="A139" i="19"/>
  <c r="A136" i="19"/>
  <c r="A133" i="19"/>
  <c r="G345" i="21" l="1"/>
  <c r="E21" i="17"/>
  <c r="A31" i="15"/>
  <c r="A41" i="15" l="1"/>
  <c r="A53" i="15" l="1"/>
  <c r="A36" i="14"/>
  <c r="A31" i="21"/>
  <c r="A131" i="19"/>
  <c r="H8" i="19"/>
  <c r="H7" i="14"/>
  <c r="H7" i="15"/>
  <c r="H7" i="21"/>
  <c r="F137" i="19"/>
  <c r="F134" i="19"/>
  <c r="F131" i="19"/>
  <c r="B21" i="17"/>
  <c r="B8" i="21" s="1"/>
  <c r="H10" i="17"/>
  <c r="C10" i="17" s="1"/>
  <c r="F147" i="19" l="1"/>
  <c r="H8" i="21"/>
  <c r="A345" i="21"/>
  <c r="A64" i="15"/>
  <c r="A39" i="14"/>
  <c r="A43" i="14" s="1"/>
  <c r="A45" i="14" s="1"/>
  <c r="A96" i="15"/>
  <c r="A85" i="21"/>
  <c r="B20" i="17"/>
  <c r="B9" i="19" s="1"/>
  <c r="B22" i="17"/>
  <c r="A134" i="19"/>
  <c r="A137" i="19" s="1"/>
  <c r="A140" i="19" s="1"/>
  <c r="A143" i="19" s="1"/>
  <c r="F144" i="14"/>
  <c r="E23" i="17" s="1"/>
  <c r="H8" i="14"/>
  <c r="H9" i="19" l="1"/>
  <c r="A147" i="19"/>
  <c r="B8" i="15"/>
  <c r="G146" i="14"/>
  <c r="B6" i="15"/>
  <c r="B6" i="14"/>
  <c r="B6" i="21"/>
  <c r="B7" i="19"/>
  <c r="H8" i="15" l="1"/>
  <c r="A165" i="15"/>
  <c r="J20" i="17"/>
  <c r="E20" i="17"/>
  <c r="A89" i="21"/>
  <c r="A49" i="14"/>
  <c r="G24" i="17" l="1"/>
  <c r="E25" i="17"/>
  <c r="E26" i="17" s="1"/>
  <c r="E27" i="17" s="1"/>
  <c r="F24" i="17"/>
  <c r="F25" i="17" s="1"/>
  <c r="A95" i="21"/>
  <c r="A100" i="21" s="1"/>
  <c r="A105" i="21" s="1"/>
  <c r="A52" i="14"/>
  <c r="A57" i="14" s="1"/>
  <c r="A62" i="14" s="1"/>
  <c r="A98" i="15"/>
  <c r="F26" i="17" l="1"/>
  <c r="F27" i="17" s="1"/>
  <c r="A108" i="21"/>
  <c r="A111" i="21" s="1"/>
  <c r="A64" i="14"/>
  <c r="A67" i="14" s="1"/>
  <c r="A100" i="15"/>
  <c r="A103" i="15" s="1"/>
  <c r="A106" i="15" s="1"/>
  <c r="A117" i="21" l="1"/>
  <c r="A122" i="21" s="1"/>
  <c r="A108" i="15"/>
  <c r="A111" i="15" s="1"/>
  <c r="A114" i="15" s="1"/>
  <c r="A71" i="14"/>
  <c r="A75" i="14" s="1"/>
  <c r="A80" i="14" l="1"/>
  <c r="A125" i="21"/>
  <c r="A131" i="21" s="1"/>
  <c r="A150" i="21" s="1"/>
  <c r="A118" i="15"/>
  <c r="A121" i="15" s="1"/>
  <c r="A82" i="14" l="1"/>
  <c r="A85" i="14" s="1"/>
  <c r="A91" i="14" s="1"/>
  <c r="A95" i="14" s="1"/>
  <c r="A164" i="21"/>
  <c r="A167" i="21" s="1"/>
  <c r="A172" i="21" s="1"/>
  <c r="A176" i="21" s="1"/>
  <c r="A179" i="21" s="1"/>
  <c r="A182" i="21" s="1"/>
  <c r="A185" i="21" s="1"/>
  <c r="A188" i="21" s="1"/>
  <c r="A191" i="21" s="1"/>
  <c r="A199" i="21" s="1"/>
  <c r="A202" i="21" s="1"/>
  <c r="A206" i="21" s="1"/>
  <c r="A214" i="21" s="1"/>
  <c r="A219" i="21" s="1"/>
  <c r="A125" i="15"/>
  <c r="A129" i="15" s="1"/>
  <c r="A99" i="14" l="1"/>
  <c r="A109" i="14" s="1"/>
  <c r="A116" i="14" s="1"/>
  <c r="A121" i="14" s="1"/>
  <c r="A224" i="21"/>
  <c r="A227" i="21" s="1"/>
  <c r="A232" i="21" s="1"/>
  <c r="A235" i="21" s="1"/>
  <c r="A240" i="21" s="1"/>
  <c r="A131" i="15"/>
  <c r="A243" i="21" l="1"/>
  <c r="A247" i="21" s="1"/>
  <c r="A255" i="21" s="1"/>
  <c r="A134" i="15"/>
  <c r="A141" i="15" s="1"/>
  <c r="A124" i="14"/>
  <c r="A127" i="14" s="1"/>
  <c r="A130" i="14" s="1"/>
  <c r="A257" i="21" l="1"/>
  <c r="A280" i="21" s="1"/>
  <c r="A285" i="21" s="1"/>
  <c r="A287" i="21" s="1"/>
  <c r="A290" i="21" s="1"/>
  <c r="A293" i="21" s="1"/>
  <c r="A144" i="15"/>
  <c r="A146" i="15" s="1"/>
  <c r="A149" i="15" s="1"/>
  <c r="A151" i="15" s="1"/>
  <c r="A132" i="14"/>
  <c r="A134" i="14" s="1"/>
  <c r="A136" i="14" l="1"/>
  <c r="A153" i="15"/>
  <c r="A155" i="15" s="1"/>
  <c r="A157" i="15" s="1"/>
  <c r="A159" i="15" s="1"/>
  <c r="A296" i="21"/>
  <c r="A138" i="14" l="1"/>
  <c r="A140" i="14" s="1"/>
  <c r="A142" i="14" s="1"/>
  <c r="A304" i="21"/>
  <c r="A313" i="21" s="1"/>
  <c r="A161" i="15"/>
  <c r="A316" i="21" l="1"/>
  <c r="A318" i="21" s="1"/>
  <c r="A320" i="21" s="1"/>
  <c r="A323" i="21" s="1"/>
  <c r="A329" i="21" s="1"/>
  <c r="A332" i="21" l="1"/>
  <c r="A335" i="21" s="1"/>
  <c r="A337" i="21" l="1"/>
  <c r="A339" i="21" s="1"/>
  <c r="A341" i="21" s="1"/>
</calcChain>
</file>

<file path=xl/sharedStrings.xml><?xml version="1.0" encoding="utf-8"?>
<sst xmlns="http://schemas.openxmlformats.org/spreadsheetml/2006/main" count="873" uniqueCount="526">
  <si>
    <t>Priprava dokumentacije za potrebe izdelave PID-a (strojne inštalacije) vključno z vsemi vrisanimi shemami, spremembami,..., seznama z opisom sprememb ter predaja projektantskemu podjetju.</t>
  </si>
  <si>
    <t>ter funkcionalno shemo izvedenega stanja (v slovenskem jeziku).</t>
  </si>
  <si>
    <t>Evidentiranje odstopanj z vrisom sprememb ter grafičnim in tekstualnim prikazom,</t>
  </si>
  <si>
    <t>s sprotno predajo nadzorniku v pisni obliki.</t>
  </si>
  <si>
    <t>Izdelava označb cevnih vodov ter vgrajenih elementov in naprav</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</si>
  <si>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</si>
  <si>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</si>
  <si>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</si>
  <si>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</si>
  <si>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</si>
  <si>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</si>
  <si>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</si>
  <si>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</si>
  <si>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</si>
  <si>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</si>
  <si>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</si>
  <si>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</si>
  <si>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STROJNE INŠTALACIJE IN STROJNA OPREMA</t>
  </si>
  <si>
    <t>E</t>
  </si>
  <si>
    <t>KOL</t>
  </si>
  <si>
    <t>CENA</t>
  </si>
  <si>
    <t/>
  </si>
  <si>
    <t>kpl</t>
  </si>
  <si>
    <t>m</t>
  </si>
  <si>
    <t>POSTAVKA</t>
  </si>
  <si>
    <t>kg</t>
  </si>
  <si>
    <t>-</t>
  </si>
  <si>
    <t>Vse naprave in elementi v popisu materiala in del so navedeni samo primeroma</t>
  </si>
  <si>
    <t xml:space="preserve">Pri vseh napravah je potrebno upoštevati stroške vseh preizkusov, izpiranja in </t>
  </si>
  <si>
    <t>dezinfekcije (pri vodovodu), zagona, meritve in nastavitve obratovalnih količin</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</si>
  <si>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</si>
  <si>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</si>
  <si>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</si>
  <si>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</si>
  <si>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</si>
  <si>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</si>
  <si>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</si>
  <si>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kom</t>
  </si>
  <si>
    <t>št.črk</t>
  </si>
  <si>
    <t>komentar</t>
  </si>
  <si>
    <t>22% DDV (€):</t>
  </si>
  <si>
    <t>SKUPAJ Z 22% DDV (€):</t>
  </si>
  <si>
    <t>komplet z labirintnimi filtri, rezervnimi filtri, razsvetljavo, diferenčnim tlačnim stikalom 20-300Pa, obešalnim in montažnim materialom</t>
  </si>
  <si>
    <t>- AR-4/P vel. 425 x 325</t>
  </si>
  <si>
    <t>- fi 100</t>
  </si>
  <si>
    <t>- fi 125</t>
  </si>
  <si>
    <t>- fi 200</t>
  </si>
  <si>
    <r>
      <t>Prezračevalni kanali iz pocinkane pločevine predpisane debeline po DIN 1946 in DIN 24190, kvadratne oblike, z ojačitvami, s smerniki, s fazonskimi komadi, s čistilnimi odprtinami na vsakih 5m, z montažnim materialom</t>
    </r>
    <r>
      <rPr>
        <b/>
        <sz val="9"/>
        <rFont val="Courier New"/>
        <family val="3"/>
        <charset val="238"/>
      </rPr>
      <t/>
    </r>
  </si>
  <si>
    <t>Izolacija kanalov z izolac. na osnovi umetnega kavčuka ali sintetične gume z zaprto celično strukturo, ognjeodporno in samougasljivo,</t>
  </si>
  <si>
    <t xml:space="preserve">debeline 19mm, z dodatno izolacijo s tervolom 5cm, oblečeno z Al pločevino, komplet s pomožnim materialom (kanali vodeni zunaj - streha, za dovod in odvod) </t>
  </si>
  <si>
    <t xml:space="preserve">Barvanje vidnih delov kanalov z emajl lakom po prehodni pripravi površine, barva po izbiri arhitekta notranje opreme </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</si>
  <si>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</si>
  <si>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</si>
  <si>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</si>
  <si>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</si>
  <si>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Splošno:</t>
  </si>
  <si>
    <t>Sodelovanje z elektro izvajalcem pri montaži in priklopu naprave s pripadajočimi elementi (jaki tok, šibki tok, CNS).</t>
  </si>
  <si>
    <t>Krmilnoregulacijska oprema je povezljiva po standardnem komunikacijskem protokolu.</t>
  </si>
  <si>
    <t>Komplet naprava z vsem internim ožičenjem in elektro meritvami znotraj naprave (napajanje do naprave izvede elektro izvajalec).</t>
  </si>
  <si>
    <t xml:space="preserve">CAN-BUS kaskadni preklopnik. </t>
  </si>
  <si>
    <t>Vzpostavitev delovanja kotla in sistema dobave sekancev.</t>
  </si>
  <si>
    <t>Zagon kotla in usposabljanje za uporabo, komplet.</t>
  </si>
  <si>
    <t>Lovilna posoda za odpadne odzračne vode, iz pocinkane pločevine s sifonom in odtokom fi 50, komplet z pritrdilnim materialom</t>
  </si>
  <si>
    <t>Dušilnik vibracij, medprirobnični</t>
  </si>
  <si>
    <t>- DN 40</t>
  </si>
  <si>
    <t>- DN 50</t>
  </si>
  <si>
    <t>- DN 65</t>
  </si>
  <si>
    <t>- ZUT , DN 15</t>
  </si>
  <si>
    <t>Manometer bimetalne izvedbe v
okroglem ohišju, z zapornim ventilom DN15 z gumbom, komplet</t>
  </si>
  <si>
    <t>- območje 0 ÷ 6 bar</t>
  </si>
  <si>
    <t>Termometer bimetalne izvedbe v
okroglem ohišju, komplet</t>
  </si>
  <si>
    <t>- območje 0,0 ÷ +120,0°C</t>
  </si>
  <si>
    <t>Termomanometer bimetalne izvedbe v
okroglem ohišju, z zapornim ventilom DN15 z gumbom, komplet</t>
  </si>
  <si>
    <t>- območje 0,0 ÷ +120,0°C
- območje 0,0 ÷ 6,0 bar</t>
  </si>
  <si>
    <t>Ravni krogelni navojni ventil, NP16, komplet</t>
  </si>
  <si>
    <t>- DN 10</t>
  </si>
  <si>
    <t>- DN 15</t>
  </si>
  <si>
    <t>- DN 20</t>
  </si>
  <si>
    <t>- DN 32</t>
  </si>
  <si>
    <t>Ravni krogelni prirobnični ventil,
NP16</t>
  </si>
  <si>
    <t>Krogelni ventil z nastavkom za polnjenje, NP16, komplet</t>
  </si>
  <si>
    <t>- BPV 15, DN 15</t>
  </si>
  <si>
    <t>Nepovratni navojni ventil, NP16,
komplet</t>
  </si>
  <si>
    <t>Nepovratna prirobnična loputa,
NP16, komplet</t>
  </si>
  <si>
    <t>Lovilec nesnage navojni z nerjavečo mrežico, NP16, komplet</t>
  </si>
  <si>
    <t>Lovilec nesnage prirobnični z nerjavečo mrežico</t>
  </si>
  <si>
    <t>Demontaža radiatorjev in ponovna montaža zaradi finalnega opleska</t>
  </si>
  <si>
    <t>- RA2920</t>
  </si>
  <si>
    <t>- fi 15 x 1,0</t>
  </si>
  <si>
    <t>- fi 22 x 1,2</t>
  </si>
  <si>
    <t>- fi 28 x 1,2</t>
  </si>
  <si>
    <t>- fi 35 x 1,5</t>
  </si>
  <si>
    <t>- fi 42 x 1,5</t>
  </si>
  <si>
    <t>- NO 10</t>
  </si>
  <si>
    <t>- NO 15</t>
  </si>
  <si>
    <t>- NO 20</t>
  </si>
  <si>
    <t>- NO 25</t>
  </si>
  <si>
    <t>- NO 32</t>
  </si>
  <si>
    <t>- NO 40</t>
  </si>
  <si>
    <t>- NO 50</t>
  </si>
  <si>
    <t>- NO 65</t>
  </si>
  <si>
    <t>Čiščenje in  miniziranje (2x) črnih cevi in pritrdilnega materiala z osnovno zaščitno barvo (en nanos pred montažo, drugi po montaži)</t>
  </si>
  <si>
    <t>Finalni premaz vidnih delov cevi in pritrdilnega materiala z zaključno 
barvo odporno na temperature do 130°C (barva po izbiri arhitekta ali investitorja)</t>
  </si>
  <si>
    <t>- (za Cu fi 35x1,5)</t>
  </si>
  <si>
    <t>- (za Cu fi 42x1,5)</t>
  </si>
  <si>
    <t>Avtomatska ionska mehčalna naprava za polnjenje sistema centralnega ogrevanja, komplet</t>
  </si>
  <si>
    <t>- V = 2 l</t>
  </si>
  <si>
    <t>Odzračni lonec, komplet z materialom za privaritev na cev</t>
  </si>
  <si>
    <t>Komplet z nastavitvijo pretoka s
pomočjo merilnega instrumenta in izdelavo zapisnika o doseženih
pretokih.</t>
  </si>
  <si>
    <t>Atestiran obešalni in pritrdilni material, kot npr. sistem HILTI ali enakovredno, z drsniki in fiksnimi točkami ter gumiranimi profili in obešali, z vsem montažnim in pritrdilnim materialom, vključno z</t>
  </si>
  <si>
    <r>
      <t xml:space="preserve">izdelavo delavniške dokumentacije v sklopu priprave dela, komplet
</t>
    </r>
    <r>
      <rPr>
        <b/>
        <i/>
        <sz val="9"/>
        <rFont val="Courier New"/>
        <family val="3"/>
        <charset val="238"/>
      </rPr>
      <t>OPOMBA:</t>
    </r>
    <r>
      <rPr>
        <i/>
        <sz val="9"/>
        <rFont val="Courier New"/>
        <family val="3"/>
        <charset val="238"/>
      </rPr>
      <t xml:space="preserve">
Temperatura medija do ca. 90ºC.</t>
    </r>
  </si>
  <si>
    <t>Tripotni elektromotorni regulacijski ventil z navojnim priključkom (kot npr. "Danfoss", Lj.), NP16, 110 st.C, s pritrdilnim in tesnilnim materialom</t>
  </si>
  <si>
    <t>Montaža tripotnega regulacijskega motornega ventila z vsem montažnim in tesnilnim materialom (ventil dobavi dobavitelj klimata)</t>
  </si>
  <si>
    <t>- RV3, DN15</t>
  </si>
  <si>
    <t>- RV3, DN25</t>
  </si>
  <si>
    <t>Jeklena cev za cevni navoj po DIN 2440 z varilnimi loki, z vsem obešalnim, pritrdilnim in tesnilnim materialom, z dodatkom za razrez, komplet</t>
  </si>
  <si>
    <t>Jeklena brezšivna cev, izdelana po DIN 2448 z loki R=1,5d, s fazoni (kolena 90°), vsem obešalnim, pritrdilnim in tesnilnim materialom, z dodatkom za razrez, z vsem varilnim in pritrdilnim materialom, komplet</t>
  </si>
  <si>
    <t>Dodatna toplotna izolacija za
ogrevalne cevi v kotlovnici, z
mineralno volno dodatno oplaščeno z Al pločevino, debelina izolacije po predpisih:</t>
  </si>
  <si>
    <t>Profilno železo za izdelavo podstavkov za naprave (kotlarna, …), z vsem montažnim materialom, v pocinkani izvedbi, vključno z izdelavo delavniške dokumentacije v sklopu priprave dela, komplet</t>
  </si>
  <si>
    <t xml:space="preserve">- dim. 600x150x250 mm </t>
  </si>
  <si>
    <t>kot npr. CERAMICA DOLOMITE ali enakovredno,s kotnima ventiloma NO15 z okrasno kapo in rozeto,s povezovalnimi kromanimi cevkami, s pritrdilnim materialom za pritrditev na podkonstrukcijo knauf stene</t>
  </si>
  <si>
    <t>(barva in tip umivalnika in mešalne zdravniške baterije po izbiri investitorja ali arhitekta !)</t>
  </si>
  <si>
    <t>Pločevinasti (ali iz umetne mase) umivalnik s prednjo steno (kotlarna, tehnični prostor), komplet s sifonom,opremljen z izpustno pipo NO15 s holender nastavkom za gumi cev, s podometnim ventilom z okrasno kapo in rozeto, s tesnilnim materialom</t>
  </si>
  <si>
    <t>-ogledalo dim. cca 60x50cm s 
fasetiranimi robovi, zavarovano s 
folijo,da se pri razbitju ne razletijo 
(pri dobavi in montaži se posvetovati 
s predstavnikom uporabnika!)</t>
  </si>
  <si>
    <t>-držalo za tekoče milo
-podajalnik za papirne brisače
(vse po izbiri predstavnika uporabnika oz. arhitekta)</t>
  </si>
  <si>
    <t>Oprema za umivalnike v sanitarijah za invalide, v sestavi:</t>
  </si>
  <si>
    <t>- nagibno ogledalo dim. cca 65x100cm
  komplet z držalom 
- držalo za tekoče milo
- držalo za papirne brisače</t>
  </si>
  <si>
    <t>kot npr. GEBERIT tip Duofix ali enakovredno, za suhomontažno vgradnjo (sistem mavčno kartonskih plošč z nosilnimi profili), za predstensko montažo ali vgradnjo v opečni zid, s pripadajočim montažnim okvirjem, s PO</t>
  </si>
  <si>
    <t>izplakovalnim kotličkom s priklj. za vodo, s podometnim ventilom z okrasno kapo in rozeto, z vsemi pripadajočimi elementi po specifikac. proizvajalca,s</t>
  </si>
  <si>
    <t xml:space="preserve">WC školjka konzolna za invalide, kot npr. CERAMCA DOLOMITE ali enakovredno, pritrjena na nosilni okvir v mavčnokartonski steni, komplet s plastific. sedežno desko na tečajih in s pokrovom, s pripadajočim montažnim </t>
  </si>
  <si>
    <t>okvirjem, s PO izplakovalnim kotličkom</t>
  </si>
  <si>
    <t>s priklj. za vodo, s podometnim ventilom z okrasno kapo in rozeto, z vsemi pripadajočimi elementi po specifikac. proizvajalca, s</t>
  </si>
  <si>
    <t>- konzolni ročaj pri WC školjki 
  art. J2060, zg.rob na h=75cm
komplet z vsem pritrdilnim materialom</t>
  </si>
  <si>
    <t>- NO15</t>
  </si>
  <si>
    <t>- NO20</t>
  </si>
  <si>
    <t xml:space="preserve">enakovredno, komplet z izpustom in ventilom, s  tesnilnim in montažnim materialom </t>
  </si>
  <si>
    <t>- varnostni ventil z vzmetjo NO32, NP 10, tlak odpiranja ca 6 bar, kot npr. LESER tip 440 32-6 DN32/50 ali enakovredno</t>
  </si>
  <si>
    <t>s tipali odvodne mešane vode in povratka, z vsemi medsebojnimi el. povezavami, s termometrom odvodne mešane vode, komplet z montažnim in tesnilnim materialom</t>
  </si>
  <si>
    <t>- kromirani krogelni ventil, NO20,
NP 10, z dolgo ročico, s tesnilnim materialom</t>
  </si>
  <si>
    <t xml:space="preserve">- navojni protipovratni ventil NO20, NP10, z montažnim materialom </t>
  </si>
  <si>
    <t>- termometer bimetalne izvedbe v
okroglem ohišju, vključno s povratnim zapornim ventilom NO15, območje
0÷100 st.C (montiran na bojlerju)</t>
  </si>
  <si>
    <t>- manometer za območje 0÷10 bar,
vključno s tropotno pipo za kontrolni manometer (montiran na bojlerju)</t>
  </si>
  <si>
    <t>- krogelni izpustni ventil NO20</t>
  </si>
  <si>
    <t>- časovno stikalo (tajmer) za časovno krmiljenje cirkulacijske črpalke, kpl</t>
  </si>
  <si>
    <t>- magnetni nevtralizator vodnega kamna kot npr. EKOM ali enakovredno, z navojnimi priključki, NO32</t>
  </si>
  <si>
    <t>- kromirani krogelni ventil, NO32,
NP 10, z dolgo ročico, s tesnilnim materialom</t>
  </si>
  <si>
    <t xml:space="preserve">- navojni protipovratni ventil NO32, NP10, z montažnim materialom </t>
  </si>
  <si>
    <t>- NO25</t>
  </si>
  <si>
    <t xml:space="preserve">Modularni termostatski cirkulacijski ventil, osnovna izvedba z dodatnim modulom (samodejno dezinficiranje brez pomožne energije), kot npr. MTCV ventil, proizvod Danfoss Ljubljana - Šentvid ali enakovredno, komplet z </t>
  </si>
  <si>
    <t>nastavitvijo po priporočilu proizvajalca, s tesnilnim
in montažni materialom</t>
  </si>
  <si>
    <t>OPOMBA:
V ceni upoštevati izdelavo vseh potrebnih prebojev in vrtanj</t>
  </si>
  <si>
    <t>- NO 25 (fi 32)</t>
  </si>
  <si>
    <t>- NO 32 (fi 40)</t>
  </si>
  <si>
    <t>- NO 40 (fi 50)</t>
  </si>
  <si>
    <t>- NO 50 (fi 63)</t>
  </si>
  <si>
    <t>- NO 20 (fi 25)</t>
  </si>
  <si>
    <t>- fi 50</t>
  </si>
  <si>
    <t>- fi 75</t>
  </si>
  <si>
    <t xml:space="preserve">- fi 110  </t>
  </si>
  <si>
    <t>Strešna kapica za zaključek kanalizacijskih odduhov, izdelana iz Cu pločevine, komplet</t>
  </si>
  <si>
    <t>- za fi 75</t>
  </si>
  <si>
    <t>- za fi 110</t>
  </si>
  <si>
    <t>Inox revizijska vratca pri čistilnem komadu, komplet z vzidnim okvirjem, s pritrdilnim materialom (v vznožju kanalizacijskih vertikal)</t>
  </si>
  <si>
    <t>- dim: 200x200 mm</t>
  </si>
  <si>
    <t>- varnostni toplotni izmenjevalnik</t>
  </si>
  <si>
    <t>- deljena 2-conska zgorevalna komora</t>
  </si>
  <si>
    <t>- regulacijo kurjenja</t>
  </si>
  <si>
    <t>- modulom upravljanja z zalogovnikom</t>
  </si>
  <si>
    <t>- telo kotla z učinkovito toplotno
  izolacijo</t>
  </si>
  <si>
    <t>- potisni vijačnik s pogonskim
  motorjem</t>
  </si>
  <si>
    <t>- nadzorovan sesalno-vlečni ventilator
  z reguliranim številom vrtljajev</t>
  </si>
  <si>
    <t>- stopenjsko oziroma pomično
  zgorevanje na rešetki</t>
  </si>
  <si>
    <t>- samodejno čiščenje elementov
  stopenjske rešetke</t>
  </si>
  <si>
    <t>- samodejno stresanje pepela s pomočjo
  prekucne rešetke</t>
  </si>
  <si>
    <t>- samodejno čiščenje toplotnega
  izmenjevalnika</t>
  </si>
  <si>
    <t>- izraba preostale toplote za
  ogrevanje</t>
  </si>
  <si>
    <t>- vmesni zalogovnik z nadzorom nivoja
  z infrardečimi senzorji</t>
  </si>
  <si>
    <t>- samodejni vžig s puhalom za vroč
  zrak</t>
  </si>
  <si>
    <t>- navodilo za instalacijo in
  obratovanje</t>
  </si>
  <si>
    <t>- modulom za upravljanje polnjenja
  bojlerja (priprava tople vode)</t>
  </si>
  <si>
    <t>- krmiljenjem dviga povratnega toka
  (motorni mešalni ventil in črpalka)</t>
  </si>
  <si>
    <t>- krmiljenjem motornega ventila za
  hitro ogrevanje ogrevalnih krogov
  pri zalogovniškem obratovanju</t>
  </si>
  <si>
    <t>- regulacija lambda sonde (krmili zrak
  za zgorevanje in dovod goriva)</t>
  </si>
  <si>
    <t>Naprava obsega:</t>
  </si>
  <si>
    <t>Kotlu je pridružena pripadajoča
oprema:</t>
  </si>
  <si>
    <t>- STAD 20, DN 20</t>
  </si>
  <si>
    <t>- STAD 32, DN 32</t>
  </si>
  <si>
    <t>- STAD 40, DN 40</t>
  </si>
  <si>
    <t>- STAF 65, DN 65</t>
  </si>
  <si>
    <t xml:space="preserve">Visoko učinkovita varčna kuhinjska 
napa s sistemom vračanja toplote odpadnega zraka s ploščnimi prenosniki toplote s temperaturnim izkoristkom 
tudi preko 65% izdelana iz inox pločevine kvalitete 1.4301, </t>
  </si>
  <si>
    <t>Poleg enakomerne distribucije zraka z minimalno možnostjo prepiha okoli termičnih elementov omogoča ta sistem vpihovanja zraka tudi učinkovitejše sesanje odpadnega zraka pod napo.</t>
  </si>
  <si>
    <t>Manjši del svežega zraka se vpihuje skozi ozke reže v spodnjem 
delu stranic nape nazaj v napo, 
s čimer se poveča učinkovitost 
sesanja tudi za več kot 30%.</t>
  </si>
  <si>
    <t xml:space="preserve">- visoko učinkovit tristopenjski sistem filtriranja odpadnega zraka z učinkovitostjo filtracije tudi preko 95%, ki vključuje labirintni filter, </t>
  </si>
  <si>
    <t>kovinski pleteni filter in ploščni prenosnik toplote. Ploščni prenosnik toplote ima ob vračanju toplote zraka s sistemom vrtinčenja zraka znotraj prenosnika tako tudi funkcijo zadnje stopnje filtracije:</t>
  </si>
  <si>
    <t>- svetilke za osvetlitev termičnih elementov pod napo, vgrajene nad kaljenim steklom</t>
  </si>
  <si>
    <t>- osnovni kanalski priključki za dovod in odvod zraka, ki so jim po potrebi dodani še kanalski priključki za dovod svežega temperaturno pripravljenega zraka v prostore kuhinje, ki so od termičnih blokov bolj oddaljeni</t>
  </si>
  <si>
    <t>- ustrezna temperaturna tipala in diferenčni merilnik tlaka za signalizacijo zamazanosti kovinskega pletenega filtra.</t>
  </si>
  <si>
    <t>Končna sestava nape na objektu zajema: končno sestavo kuhinjske nape s sestavnimi deli iz nerjaveče 
pločevine, ko so osrednji deli 
kuhinjske nape skladno z navodili obešeni na strop, priklopljeni na prezračevalni sistem 
in na sistem vodnega ogrevanja.</t>
  </si>
  <si>
    <t xml:space="preserve">Montaža se izvede preden se pod napo postavijo termični bloki. V kolikor so termični bloki obstoječi, jih mora naročnik zaščititi tako, da serviser lahko hodi po njih. </t>
  </si>
  <si>
    <t>Inox obloga med napo in ravnim stropom enake višine. Izdela se na osnovi opravljenih izmer na objektu. 
Montira se po zgornjem notranjem obodu nape po detajlu proizvajalca nape. Montaža inox
obloge za napo.</t>
  </si>
  <si>
    <t>Krmilna omara nadometne izvedbe, izdelana v zaščiti IP20. Na prednji strani omare je upravljalni panel z LCD prikazovalnikom in tipkami ter glavno električno stikalo. V omarici so vgrajeni poleg elementov stikalne tehnike, zaščit in sponk tudi:</t>
  </si>
  <si>
    <t>- PLC krmilnik za vodenje celotnega sistema varčne kuhinjske nape,
- frekvenčni pretvorniki za vodenje dovodnega in odvodnega venitilatorja
- TAC krmilniki za vodenje EC ventilatorjev za dovod svežega zraka iz nape v sosednje oz. pomožne prostore kuhinje.</t>
  </si>
  <si>
    <t>Glavne krmilne funkcije:
- vodenje dovodnega in odvodnega ventilatorskega sistema s pripadajočimi filtri in žaluzijami
- vzdrževanje nastavljene temperature vpiha oz. prostora</t>
  </si>
  <si>
    <t>- upravljanje z razsvetlajvo nape
- možnost samodejnega vklapljanja in izklapljanja nape po nastavljeni tedenski časovni shemi - urniku</t>
  </si>
  <si>
    <t>- nastavljanje in spremljanje obratovalnih parametrov sistema preko upravljalskega panela,
- prikaz meritev in stanj elementov avtomatske regulacije sistema
- izvajanje varnostnih in zaščitnih funkcij</t>
  </si>
  <si>
    <t>- alarmiranje motenj in izpadov
- zgodovina motenj in izpadov
- vodenje ventilatorja za dovod zraka 
v sosednje oz. pomožne prostore 
kuhinje
- tvorba signala potrebe po gretju in hlajenju</t>
  </si>
  <si>
    <t>- vodenje primarne črpalke za dovod ogrevne vode v toplotni postaji 
objekta
- kompenzacija vplivov dodatnega odvoda zraka iz kuhinje,
ustreza krmilna omara ORM ali enakovredno.</t>
  </si>
  <si>
    <t>Krmilni panel je nadometne izvedbe pritrjen v neposredni bližini nape z naslednjimi funkcijami:
- ročno izbiranje pretoka zraka
- upravljanje z razsvetljavo varčne 
nape
- izvajanje preklopov med letnim in zimskim režimom
- resetiranje napak sistema</t>
  </si>
  <si>
    <t>- signaliziranje skupne napake, zamašenosti dovodnega filtra in zamašenost odvodnega filtra,
ustreza krmilni panel KPM ali enakovredno.</t>
  </si>
  <si>
    <t>Periferna tipala:
 - kanalsko temperaturno tipalo zunanjega zraka
 - kanalsko temperaturno tipalo zavrženega zraka
 - prostorsko temperaturno tipalo
 - naležno temperaturno tipalo grelni medij dovod
 - naležno temperaturno tipalo grelni medij povratek.</t>
  </si>
  <si>
    <t>Krmilno regulacijski modul - toplotna črpalka za vodenje vklapljanja in preklopov režima delovanja (gretje/hlajenje) toplotne črpalke po nastavljivi časovni programski shemi oz. na osnovi grelne/hladilne sezone za varčno kuhinjsko napo.</t>
  </si>
  <si>
    <t xml:space="preserve">Montaža elementov avtomatike zajema regulacijo sistema z opremo in ostalih elementov avtomatike (krmilna omara, krmilni panel, temperaturna tipala, tlačna stikala, servopogoni, ...). </t>
  </si>
  <si>
    <t>Električni priklop predhodno s strani inštalaterja dobavljenih in napeljanih kablov. Kabli so napeljani do mikrolokacij elementov periferne opreme, v krmilno omaro ter</t>
  </si>
  <si>
    <t>v razdelilno omarico ter označeni skladno z načrtom električnih kablov, zagon sistema, šolanje in prilagoditve sistema uporabniku.</t>
  </si>
  <si>
    <t>Sistem za varnostni izklop plina:
dobava, montaža, priklop in preizkus delovanja sistema za varnostni izklop plina v primeru nezadostnega prezračevanja prostorov kuhinje.</t>
  </si>
  <si>
    <t xml:space="preserve">- elektronski mešalni ventil s termično dezinfekcijo, kot npr.  Caleffi, Legiomix serija 6000 ali enakovredno, navojne izvedbe, DN32, komplet s servomotorjem, z digitalnim regulatorjem Legiomix, z vmesnikom za povezavo na CNS napravo, </t>
  </si>
  <si>
    <t>TUBOLIT DG oz. ARMAFLEX AC deb. 13 mm (ARMACEL) ali enakovredno, montaža po navodilih proizvajalca, komplet s pritrdilnim materialom</t>
  </si>
  <si>
    <t>- NO 15 (fi 20)</t>
  </si>
  <si>
    <t>Naprava je opremljena z vsemi varnostnimi napravami, ki so potrebne po TRVB H 118.</t>
  </si>
  <si>
    <t>Krmilnoregulacijska oprema je
povezljiva po standardnem komunikacijskem protokolu
(Modbus za povezavo na CNS).</t>
  </si>
  <si>
    <t>Vsa potrebna tipala za priklop na hranilnik, set povratnega toka,
črpalčni skupini ali priklop na TSV so že vključena v sklopu posameznih</t>
  </si>
  <si>
    <t>Zidarska dela in gradbena pomoč instalaterjem:
- kronsko vrtanje lukenj do Ø150,
- izdelava zidnih rež,
- pozidave in zametavanje prebojev oz.
  rež, …
komplet z vsem potrebnim materialom za vgradnjo</t>
  </si>
  <si>
    <t>Regulacijski sistem:</t>
  </si>
  <si>
    <t>Ustreza krmilno-nadzorni sistem proizvajalca klimatske naprave, ki zajema električno omaro s krmilnim in močnostnim delom zmontirano na napravo, periferno opremo (tipala, pogone, merilnike tlaka, termostate),</t>
  </si>
  <si>
    <t xml:space="preserve">možnost daljinskega upravljanja preko    upravljalne konzole z zaslonom (oddaljenost od klimata: 30 m),   možnost priklopa na CNS, M-BUS, navodila za  ožičenje, uporabo in servisiranje ter zagon.  </t>
  </si>
  <si>
    <t>Sodelovanje z elektro izvajalcem pri montaži in priklopu naprave s pripadajočimi elementi (jaki tok, šibki tok, M-BUS, CNS).</t>
  </si>
  <si>
    <t>Komplet naprava z vsem ožičenjem razen napajanja, finalno obarvano, z vsem obešalnim, montažnim in pritrdilnim materialom.</t>
  </si>
  <si>
    <t>Elastični izolirani kanali kot npr. SONODEC-25 "DEC" ("Energo plus", Lj.) ali enakovredno, z vsem montažnim 
materialom</t>
  </si>
  <si>
    <r>
      <rPr>
        <b/>
        <i/>
        <sz val="9"/>
        <rFont val="Courier New"/>
        <family val="3"/>
        <charset val="238"/>
      </rPr>
      <t>OPOMBA:</t>
    </r>
    <r>
      <rPr>
        <i/>
        <sz val="9"/>
        <rFont val="Courier New"/>
        <family val="3"/>
        <charset val="238"/>
      </rPr>
      <t xml:space="preserve">
V postavko je vključena tudi izdelava odprtin oz. prebojev v zidovih oz. ploščah in strehi za vodenje kanalskih razvodov</t>
    </r>
  </si>
  <si>
    <t>- STAD 50, DN 50</t>
  </si>
  <si>
    <t>UPRAVIČENI STROŠKI (€)</t>
  </si>
  <si>
    <t>NEUPRAVIČENI STROŠKI (€)</t>
  </si>
  <si>
    <t>Gorilni sistem je primeren za izgorevanje sekancev B1 in B2 po CEN TC 335 in lesnih peletov po ÖNORM M 7135 kot tudi DIN 51731 ter industrijskih peletov.</t>
  </si>
  <si>
    <t>- zaščita pred povratnim ognjem</t>
  </si>
  <si>
    <t>- temperaturno stikalo</t>
  </si>
  <si>
    <t>- ročnosprožilna gasilna naprava</t>
  </si>
  <si>
    <t xml:space="preserve">- naprava za nadzor tlaka </t>
  </si>
  <si>
    <t>- naprava za nadzor temperature</t>
  </si>
  <si>
    <t xml:space="preserve">- varovanje proti povratnemu vžigu </t>
  </si>
  <si>
    <t>- samodejno iznašanje pepela iz
  gorilne komore in izmenjevalnika v
  zaboj za pepel</t>
  </si>
  <si>
    <t>Integrirana mikroprocesorsko vodena upravljalna enota KWB Comfort3 z uporabniku prijazno VGA regulacijo in zaslonom na dotik, ter z:</t>
  </si>
  <si>
    <t xml:space="preserve">- modulom za regulacijo v odvisnosti
  od zunanje temperature </t>
  </si>
  <si>
    <t xml:space="preserve">modulov v sklopu kotla. </t>
  </si>
  <si>
    <r>
      <t xml:space="preserve">Biomasna kurilna naprava na sekance ali pelete kot npr. </t>
    </r>
    <r>
      <rPr>
        <b/>
        <sz val="9"/>
        <rFont val="Courier New"/>
        <family val="3"/>
        <charset val="238"/>
      </rPr>
      <t>KWB ali enakovredno</t>
    </r>
    <r>
      <rPr>
        <sz val="9"/>
        <rFont val="Courier New"/>
        <family val="3"/>
        <charset val="238"/>
      </rPr>
      <t>.</t>
    </r>
  </si>
  <si>
    <t xml:space="preserve">Razširitveni vgradni modul za 2x mešalni krog </t>
  </si>
  <si>
    <t>Oddaljen dostop preko telefona ali računalnika.</t>
  </si>
  <si>
    <t xml:space="preserve">Set za varovanje temeperature povratka s tripotnim mešalnim ventilom z EM pogonom in obtočno črpalko </t>
  </si>
  <si>
    <t>Modul toplotnega upravljanja Comfort 4:</t>
  </si>
  <si>
    <t>Avtomatski odjem v zunanjo posodo za pepel za tip kotla KWB Powerfire, komplet vklj. polžem, predajno postajo, plezajočim polžem, pogonsko enoto vklj. s kabelsko povezavo, priključno pripravo na zabojnik pepela in 1 kos cinkan in vozljiv zabojnik pepela (vsebnost 240 litrov)</t>
  </si>
  <si>
    <t xml:space="preserve">KWB modul za upravljanje toplote Autonom </t>
  </si>
  <si>
    <t>Vmesni hranilnik KWB EmpaEco 4000 l</t>
  </si>
  <si>
    <t xml:space="preserve">z odprtinami za čiščenje, meritve,  rozeto vsem materialom za pritrditev na steno in vsem montažnim materialom </t>
  </si>
  <si>
    <r>
      <t xml:space="preserve">Samostojni, prostostoječ (troslojni) montažni dimnik, material: nerjavno jeklo 316L, kot npr. </t>
    </r>
    <r>
      <rPr>
        <b/>
        <sz val="9"/>
        <rFont val="Courier New"/>
        <family val="3"/>
        <charset val="238"/>
      </rPr>
      <t>Schiedel</t>
    </r>
    <r>
      <rPr>
        <sz val="9"/>
        <rFont val="Courier New"/>
        <family val="3"/>
        <charset val="238"/>
      </rPr>
      <t xml:space="preserve"> ali enakovredno, komplet z dimnim nastavkom, s koleni, reducirnim kosom, (zunanjim talnim podstavkom), odvodom kondenza, komplet</t>
    </r>
  </si>
  <si>
    <t>- tip PUHZ-P200YKA3
  Qh= 9-22.4 kW 
  Qe= 5,21 kW (3x 400V/50Hz)</t>
  </si>
  <si>
    <t>Regulacijska omarica za sisteme s toplotnimi črpalkami zrak/zrak: PAC-IF013B-E (proizvajalca Mitsubishi Electric).</t>
  </si>
  <si>
    <t>- ADF 80.10 (V= 80 l)</t>
  </si>
  <si>
    <t>Razdelilec oz. zbiralec (ogrevalna
voda 70/50 st.C) iz jeklene cevi, brezšivne izvedbe po DIN 2448,
toplotno izoliran, z izolacijo iz sintetične gume z zaprto celično strukturo samougasljiv, ne širi ognja,</t>
  </si>
  <si>
    <t xml:space="preserve">Čg.10 (radiatorsko ogrevanje)
Qč= 3,78 m3/h,
Hč= 7,84 m,
Pel = 171 W (1x 230V/50Hz)
kot npr. Grundfos
tip Magna 32-100  </t>
  </si>
  <si>
    <t xml:space="preserve">Čg.11 (radiatorsko ogrevanje)
Qč= 2,72 m3/h,
Hč= 4,60 m,
Pel = 94 W (1x 230V/50Hz)
kot npr. Grundfos
tip Magna 25-60  </t>
  </si>
  <si>
    <t>Čg.12 (klimati)
Qč= 1,36 m3/h,
Hč= 3,72 m,
Pel = 45 W (1x 230V/50Hz)
kot npr. Grundfos
tip Alpha L 25-60 180</t>
  </si>
  <si>
    <t>Čg.14 (TČ)
Qč= 1,93 m3/h,
Hč= 2,42 m,
Pel = 45 W (1x 230V/50Hz)
kot npr. Grundfos
tip Alpha L 25-60 180</t>
  </si>
  <si>
    <t>Čsv.02 (cirkulacija)
Qč= 1,00 m3/h,
Hč= 2,55 m,
Pel = 45 W (1x 230V/50Hz)
kot npr. Grundfos
tip Alpha L 25-60 N 180</t>
  </si>
  <si>
    <t>- VRG3 50/40 - AME435/24, DN50</t>
  </si>
  <si>
    <r>
      <t>Ventil za consko regulacijo v sistemih ogrevanja z možnostjo hidravličnega uravnovešenja, z zveznim elektromotornim pogonom, z navojnim priključkom, kot npr.</t>
    </r>
    <r>
      <rPr>
        <b/>
        <sz val="9"/>
        <rFont val="Courier New"/>
        <family val="3"/>
        <charset val="238"/>
      </rPr>
      <t>IMI</t>
    </r>
    <r>
      <rPr>
        <sz val="9"/>
        <rFont val="Courier New"/>
        <family val="3"/>
        <charset val="238"/>
      </rPr>
      <t xml:space="preserve"> ali enakovredno, PN16, namenjen za delovno temperaturo od –10 do 120°C.</t>
    </r>
  </si>
  <si>
    <t>Sodelovanje z elektro izvajalcem pri montaži in priklopu naprave s pripadajočimi elementi (šibki tok, CNS).</t>
  </si>
  <si>
    <t>- TBV-C, DN 25</t>
  </si>
  <si>
    <t>CybleM-Bus modul za žično avtmatsko odčitavanje glavnega vodomera oz. za pretvorbo mehanskih števcev v podatkovne komunikacijske točke.</t>
  </si>
  <si>
    <t>- 11K/600-600</t>
  </si>
  <si>
    <t>- 11K/900-1000</t>
  </si>
  <si>
    <t>- 11K/900-720</t>
  </si>
  <si>
    <t>- 11K/300-1400</t>
  </si>
  <si>
    <t>- 21K-S/600-1200</t>
  </si>
  <si>
    <t>- 21K-S/900-520</t>
  </si>
  <si>
    <t>- 21K-S/900-600</t>
  </si>
  <si>
    <t>- 21K-S/300-1400</t>
  </si>
  <si>
    <t>- 22K/600-1600</t>
  </si>
  <si>
    <t>- 22K/900-520</t>
  </si>
  <si>
    <t>- 22K/900-600</t>
  </si>
  <si>
    <t>- 22K/900-800</t>
  </si>
  <si>
    <t>- 22K/900-1000</t>
  </si>
  <si>
    <t>- 22K/300-1400</t>
  </si>
  <si>
    <t>- 22K/300-1600</t>
  </si>
  <si>
    <t>- 22K/600-1400</t>
  </si>
  <si>
    <t>- 22K/600-1320</t>
  </si>
  <si>
    <t>- 21K-S/600-1600</t>
  </si>
  <si>
    <t>- 33K/900-520</t>
  </si>
  <si>
    <t>- 33K/600-1400</t>
  </si>
  <si>
    <t>- 33K/900-1200</t>
  </si>
  <si>
    <t>- 1100-750</t>
  </si>
  <si>
    <t>- 1100-600</t>
  </si>
  <si>
    <t>- 1570-750</t>
  </si>
  <si>
    <t>- Eclipse DN15</t>
  </si>
  <si>
    <t>Termostatska glava, montaža z inbus ključem kot npr. Danfoss ali enakovredno, z vgrajenim tipalom in zaščito pred nezaželjenim nastavljanjem, komplet</t>
  </si>
  <si>
    <t>- Regulux</t>
  </si>
  <si>
    <t>rezervnimi filtri, s protitočnim ploščnim rekuperatorjem z visokim izkoristkom (89%), z ventilatorsko dovodno in odvodno enoto, kanalskim toplovodnim grelnikom zraka:</t>
  </si>
  <si>
    <t>Tehnični podatki:
Vzdov= 3000 m3/h
Vzodv= 3000 m3/h
delta pex= 500 Pa</t>
  </si>
  <si>
    <t>Qg= 5 kW
medij= voda, 55/40°C; Tvtz=20°C, 
dt=30°C z regulacijsko progo gretja,črpalko, s presostati, temperaturnimi tipali</t>
  </si>
  <si>
    <r>
      <t>Klima naprava PN-1 (kuhinja)
za dovod zraka, ustreza</t>
    </r>
    <r>
      <rPr>
        <b/>
        <sz val="9"/>
        <rFont val="Courier New"/>
        <family val="3"/>
        <charset val="238"/>
      </rPr>
      <t xml:space="preserve"> Systemair tip KI-031-O</t>
    </r>
    <r>
      <rPr>
        <sz val="9"/>
        <rFont val="Courier New"/>
        <family val="3"/>
        <charset val="238"/>
      </rPr>
      <t xml:space="preserve"> ali enakovredno, zunanja izvedba, z zrakotesnima ZUZ žaluzijami z elektro motornim pogonom, elastičnimi priključki, filtrom (M5),ventilatorsko enoto in dušilnikom zvoka  </t>
    </r>
  </si>
  <si>
    <r>
      <t>Klima naprava PN-2 (jedilnica)
za dovod in odvod zraka, ustreza</t>
    </r>
    <r>
      <rPr>
        <b/>
        <sz val="9"/>
        <rFont val="Courier New"/>
        <family val="3"/>
        <charset val="238"/>
      </rPr>
      <t xml:space="preserve"> Altrea
tip Duplex 3500 Multi Eco-N</t>
    </r>
    <r>
      <rPr>
        <sz val="9"/>
        <rFont val="Courier New"/>
        <family val="3"/>
        <charset val="238"/>
      </rPr>
      <t xml:space="preserve"> ali enakovredno, zunanja izvedba, 
z zrakotesnima ZUZ in ZAZ žaluzijami z elektro motornim pogonom, elastičnimi priključki, filtri (ZUZ - F7; ZAZ - G4),  </t>
    </r>
  </si>
  <si>
    <t>rezervnimi filtri, s protitočnim ploščnim rekuperatorjem z visokim izkoristkom (84%), z ventilatorsko dovodno in odvodno enoto, kanalskim toplovodnim grelnikom zraka:</t>
  </si>
  <si>
    <t>Qg= 2,8 kW
medij= voda, 55/40°C; Tvtz=24°C, 
dt=34°C z regulacijsko progo gretja,črpalko, s presostati, temperaturnimi tipali</t>
  </si>
  <si>
    <r>
      <t>Klima naprava PN-3 (garderobe)
za dovod in odvod zraka, ustreza</t>
    </r>
    <r>
      <rPr>
        <b/>
        <sz val="9"/>
        <rFont val="Courier New"/>
        <family val="3"/>
        <charset val="238"/>
      </rPr>
      <t xml:space="preserve"> Altrea
tip Duplex 1100 Flexi RD5 </t>
    </r>
    <r>
      <rPr>
        <sz val="9"/>
        <rFont val="Courier New"/>
        <family val="3"/>
        <charset val="238"/>
      </rPr>
      <t xml:space="preserve">ali enakovredno, zunanja izvedba, filtri (ZUZ - F7; ZAZ - G4),  </t>
    </r>
  </si>
  <si>
    <t>Tehnični podatki:
Vzdov= 1000 m3/h
Vzodv= 1000 m3/h
delta pex= 200 Pa</t>
  </si>
  <si>
    <t>Tehnični podatki:
Vzdov= 3300 m3/h
delta pex= 350 Pa</t>
  </si>
  <si>
    <t>ustreza MEDIA RBT-D 2200x2200 sredinska izvedba ali enakovredno. Po celotnem zgornjem obodu varčne kuhinjske nape je sistem vpihovalnih rež za distribucijo svežega zraka okoli termičnih elementov za kuhanje.</t>
  </si>
  <si>
    <t xml:space="preserve">'Varčna kuhinjska napa vključuje še:
- vodni grelnik za dogrevanje zraka na željeno temperaturo.
- »By-pass« za prosto hlajenje, reguliran preko motornega pogona,  </t>
  </si>
  <si>
    <t>Pretok zraka in padec tlaka v napi
Pretok odvod: 2800 m3/h
Padec tlaka v napi odvod: 180 Pa
Pretok dovod: 3250 m3/h
Padec tlaka v napi dovod: 180 Pa</t>
  </si>
  <si>
    <t>Strešni ventilator PN-4 (odvod iz kuhinje), kot npr. ventilator Systemair 
tip DVNI 500EC ali enakovredno
Vz= 3800 m3/h
Δp= 400 Pa
kompletno z zapiralno žaluzijo z motornim pogonom, dušilnikom zvoka in vsem montažnim materialom za namestitev na ravni strehi</t>
  </si>
  <si>
    <t>Kanalski ventilator PN-5 za dovod svežega zraka iz nape v sosednje prostore; ustreza PRIO 250EC L s 
TAC motorjem za zvezno regulacijo, 
ali enakovredno 
Vz= 1250 m3/h
Δp= 150 Pa
kompletno z vsem montažnim materialom</t>
  </si>
  <si>
    <t>Napa (pomivalni stroj), izdelana iz inox pločevine - vidne površine brušene izvedbe, ustreza Provent Klasik E 1000x1200 ali enakovredno, s priključki po načrtu, Vz= 600 m3/h</t>
  </si>
  <si>
    <t>Napa (konvektomat), izdelana iz inox pločevine - vidne površine brušene izvedbe, ustreza Provent Klasik E 1000x1200 ali enakovredno, s priključki po načrtu, Vz= 600 m3/h</t>
  </si>
  <si>
    <t>Stenski ventilator,kot npr. Limodor tip LF/M100 ali enakovredno
Vz= 60 m3/h
Δp= 100 Pa
z vsem montažnim materialom</t>
  </si>
  <si>
    <t>- DZ-2/100/7, 700x500x1500</t>
  </si>
  <si>
    <t>Dušilnik zvoka, pravokotne izvedbe,
kot npr. tip DZ-2 (Lindab) ali enakovredno, komplet z materialom za montažo</t>
  </si>
  <si>
    <t>- AD-11 500x100</t>
  </si>
  <si>
    <t>- AD-22 500x300</t>
  </si>
  <si>
    <t xml:space="preserve">Prezračevalna pravokotna aluminijasta rešetka ustreza Lindab tip AD ali enakovredno, z vsem montažnim in pritrdilnim materialom </t>
  </si>
  <si>
    <t xml:space="preserve">Prezračevalna rešetka za montažo v okrogle kanale ustreza Lindab tip SK4 ali enakovredno, z vsem montažnim in pritrdilnim materialom </t>
  </si>
  <si>
    <t>- SK4 525x125</t>
  </si>
  <si>
    <t>Prezračevalna vratna rešetka kot npr. Lindab tip AR-4/P ali enakovredno, z vsem montažnim in pritrdilnim materialom</t>
  </si>
  <si>
    <t>Stropni difuzor za dovod zraka,kot npr. Lindab tip RS14 ali enakovredno, z nastavitvijo srednje plošče difuzorja in možnostjo nastavitve smeri curka, z okroglo masko, z vsem montažnim materialom</t>
  </si>
  <si>
    <t>- RS14-H-S-200</t>
  </si>
  <si>
    <t>- RS14-H-S-250</t>
  </si>
  <si>
    <t>Armatura in ostala oprema za priključitev grelnika na razvod hladne in tople vode ter cirkulacije, z opremo, v sestavi:</t>
  </si>
  <si>
    <t>Keramični umivalnik dim. cca 600x450, srednjega višjega cenovnega razreda, komplet z odtočnim ventilom,</t>
  </si>
  <si>
    <t>sifonom, masko sifona, opremljen z enoročno stoječo baterijo s krmilnim vložkom in varnost. obročkom proti poparitvi, kot npr. HANSA ali enakovredno, s kotnima ventiloma NO15 z okrasno kapo in rozeto, z veznima cevkama,  s pritrdilnim materialom</t>
  </si>
  <si>
    <t xml:space="preserve">WC školjka konzolne izvedbe, srednjega višjega cenovnega razreda, s keramično sedežno desko na tečajih in s pokrovom, kpl z montažnim elementom za stenski WC, </t>
  </si>
  <si>
    <t xml:space="preserve">varčevalno dvodelno aktivirno tipko
(max. 6 l za polno splakovanje in max.3 l za delno splakovanje),aktiviranje spredaj, z montažnim materialom za vgadnjo </t>
  </si>
  <si>
    <t>dim kadi 90x70 cm, z odtočnim ventilom in sifonom, opremljena z enoročno stensko baterijo z gibljivim tušem in pomično konzolo na zidu, s krmilnim</t>
  </si>
  <si>
    <t>Pršna kad iz akrila, kot npr kot npr. Kolpasan, z drsnimi vrati, s transparentnim steklom Reflex,</t>
  </si>
  <si>
    <t>dim kadi 80x80 cm, z odtočnim ventilom in sifonom, opremljena z enoročno stensko baterijo z gibljivim tušem in pomično konzolo na zidu, s krmilnim</t>
  </si>
  <si>
    <t xml:space="preserve">vložkom in varnost. obročkom proti poparitvi, kot npr. HANSA ali podobno, z vsem montažnim materialom </t>
  </si>
  <si>
    <t>vložkom in varnost. obročkom proti poparitvi, kot npr. HANSA ali podobno, z vsem montažnim materialom</t>
  </si>
  <si>
    <t xml:space="preserve">z okrasno kapo in rozeto, s tesnilnim materialom </t>
  </si>
  <si>
    <t>Fajančevinasti pisoar srednjega višjega cenovnega razreda (sanitarije odrasli), s podometno elektronsko senzorsko armaturo 9V, baterijsko napajanje, s podometno vezno cevko, s sifonom, s podometnim ventilom,</t>
  </si>
  <si>
    <t>- NO65</t>
  </si>
  <si>
    <t>Vodovodna cev kot npr. Uponor ali enakovredno, za hladno in toplo sanitarno vodo ter cirkulacijo, dobava v
palicah,izolirana z izolacijo kot npr.</t>
  </si>
  <si>
    <t>PP kanalizacijska cev z dušenjem zvoka ustreza npr. POLO-KAL NG ali enakovredno,z vsemi fazoni, vgradnja</t>
  </si>
  <si>
    <t>po navodilu proizvajalca cevi, s tesnilnim in pritrdilnim materialom</t>
  </si>
  <si>
    <t>- za fi 50</t>
  </si>
  <si>
    <t>Atestiran obešalni in pritrdilni material, kot
npr. sistem HILTI ali enakovredno, z drsniki in fiksnimi točkami ter gumiranimi profili in obešali, z vsem montažnim in pritrdilnim materialom, vključno z</t>
  </si>
  <si>
    <r>
      <t>izdelavo delavniške dokumentacije v sklopu priprave dela, komplet</t>
    </r>
    <r>
      <rPr>
        <b/>
        <i/>
        <sz val="9"/>
        <rFont val="Courier New"/>
        <family val="3"/>
        <charset val="238"/>
      </rPr>
      <t/>
    </r>
  </si>
  <si>
    <t>Zamenjava enostopenjskih kotličkov z dovstopenjskimi. Dobava in montaža.
Nadometni splakovalnik z dvokoličinskim splakovanjem. Območje nastavitve:
mala splakovalna količina 3-4 l,
velika splakovalna količina 6-9 l.</t>
  </si>
  <si>
    <t>Preizkus tesnosti kanalizacijskih cevi s potrebnim materialom ter izdelavo pisnega poročila o uspešno opravljenem preizkusu.</t>
  </si>
  <si>
    <t>Demontaža obstoječih kotličkov, vključno z odvozom na deponijo</t>
  </si>
  <si>
    <t>Popravila stene (ploščice, omet), ki nastanejo zaradi menjave ktličkov</t>
  </si>
  <si>
    <t>- fi 250</t>
  </si>
  <si>
    <t xml:space="preserve">Prezračevalna okrogla zaščitna rešetka, ustreza Lindab OZR-1 ali enakovredno, z vsem montažnim in pritrdilnim materialom </t>
  </si>
  <si>
    <t>- OZR-1 vel.400</t>
  </si>
  <si>
    <t>Izolacija kanalov z izolacijo na 
osnovi umetnega kavčuka ali sintetične gume z zaprto celično strukturo ognjeodporno in samougasljivo, debeline 13mm, komplet z vsem pomožnim 
materialom</t>
  </si>
  <si>
    <t>Ploščni lotani prenosnik toplote kot npr. Danfoss ali enakovredno</t>
  </si>
  <si>
    <t>Bakrene cevi za razvod ogrevanja z vsemi fitingi za PRESS sistem, z okrasnimi rozetami na prehodu iz tlaka, zida in stropa, z vsem spojnim in pritrdilnim materialom, komplet</t>
  </si>
  <si>
    <t>- fi 54 x 1,5</t>
  </si>
  <si>
    <t>- (za Cu fi 54x1,5</t>
  </si>
  <si>
    <t>2</t>
  </si>
  <si>
    <t>2.R</t>
  </si>
  <si>
    <t>Vzmetni varnostni ventil kot npr.
LESER tip 440 (Sensor) ali enakovredno, izdelan po DIN 4751/2 (1993) in TRD 721, komplet</t>
  </si>
  <si>
    <t>- kot npr. tip: MAXIBOX 200
  Q = 1,0 m3/h (1x 230V/50Hz)
 (CMC Ekocon) ali enakovredno</t>
  </si>
  <si>
    <t>ne kaplja, kot npr. Armacell tip Armaflex AC, z vsem montažnim materialom z naslednjimi priključki:</t>
  </si>
  <si>
    <r>
      <t xml:space="preserve">Grelnik za pripavo sanitarne tople vode toplotni vir: kotel, toplotna črpalka in el. grelec, V=2000 l, npr. </t>
    </r>
    <r>
      <rPr>
        <b/>
        <sz val="9"/>
        <rFont val="Courier New"/>
        <family val="3"/>
        <charset val="238"/>
      </rPr>
      <t>Kronoterm</t>
    </r>
    <r>
      <rPr>
        <sz val="9"/>
        <rFont val="Courier New"/>
        <family val="3"/>
        <charset val="238"/>
      </rPr>
      <t>, NP 10 bar,dvoslojno emajliran,</t>
    </r>
  </si>
  <si>
    <r>
      <t>z zaščitno Mg anodo, s toplotno izolacijo 10 cm, oplaščeno z Al pločevino, s toplovodnim grelnim registrom 6 m</t>
    </r>
    <r>
      <rPr>
        <vertAlign val="superscript"/>
        <sz val="9"/>
        <rFont val="Courier New"/>
        <family val="3"/>
        <charset val="238"/>
      </rPr>
      <t>2</t>
    </r>
    <r>
      <rPr>
        <sz val="9"/>
        <rFont val="Courier New"/>
        <family val="3"/>
        <charset val="238"/>
      </rPr>
      <t xml:space="preserve"> ter priključno prirobnico in el. grelcem 6kW, komplet z vsemi potrebnimi priključki za toplo in hladno </t>
    </r>
  </si>
  <si>
    <t xml:space="preserve">vodo ter cirkulacijo,  priklj.za termometer in manometer ter za potrebna tipala </t>
  </si>
  <si>
    <t>VT 2000 FRMR</t>
  </si>
  <si>
    <t>Avtomatski odzračevalni ventil kot npr. PNEUMATEX tip zeparo (IMI) ali enakovredno, komplet z vsem pritrdilnim materialom</t>
  </si>
  <si>
    <t>- DN 25</t>
  </si>
  <si>
    <t>Poševnosedežni ventil za hidravlično uravnovešanje z navojnim priključkom, kot npr. TA tip STAD (IMI) ali enakovredno, PN20,  namenjen za delovno temperaturo od –20°C do 120°C, komplet toplotno izolirano.</t>
  </si>
  <si>
    <t>Poševnosedežni ventil za hidravlično uravnovešanje s prirobničnim priključkom, kot npr. TA tip STAF
(IMI) ali enakovredno, PN20, namenjen za delovno temperaturo od –20°C do 120°C, komplet toplotno izolirano.</t>
  </si>
  <si>
    <t>Prelivni regulator - regulator diferenčnega tlaka, za vodo temperature do 110 st.C, kot npr. TA tip BPV IMI ali enakovredno, PN10, ravni, navojni, skupaj s tesnilnim materialom, komplet</t>
  </si>
  <si>
    <t>Ventil ima proporcionalno karakteristiko dušenja, merilne priključke za instrument za nastavljanje pretoka, ročno nastavitveno kolo z numerično skalo, funkcijo zapornega elementa.</t>
  </si>
  <si>
    <t>Ultrazvočni kalorimeter za ogrevanje, kot npr. Allmess tip CF-E II (Enerkon)
ali enakovredno, NP16, 130 st.C, z vsemi tipali, vgradnim kompletom, pritrdilnim in tesnilnim materialom</t>
  </si>
  <si>
    <t>Krmilnoregulacijska oprema je povezljiva po standardnem komunikacijskem protokolu
(Modbus za povezavo na CNS).</t>
  </si>
  <si>
    <t>- NO10 ÷ NO20   - s= 2 cm
- NO25 ÷ NO32   - s= 3 cm
- NO40 ÷ NO100  - s= enako kot NO
- NO &gt; NO100    - s= 10 cm</t>
  </si>
  <si>
    <t>Toplotna izolacija za ogrevalne cevi,
z izolacijo iz sintetične gume z
zaprto celično strukturo - samougasljiv, ne širi ognja, ne kaplja), kot npr. Armacell tip Armaflex AC ali</t>
  </si>
  <si>
    <t>enakovredno, d=13 mm, cevi vodene
vidno ali nad spuščenim stropom ali ob steni</t>
  </si>
  <si>
    <t>Dx hladilnik zraka, Qh=17,6 kW, vgrajen v napravo</t>
  </si>
  <si>
    <t>Barvanje nosilnega in pritrdilnega materiala. RAL 7001 siva barva.</t>
  </si>
  <si>
    <t xml:space="preserve">Demontaža obstoječe kotlovnice: 2x kotel elko/ 250 kW, grelnik STV/2000l, razdelilnik in zbiralnik, cevne povezave ter odvoz na deponijo  </t>
  </si>
  <si>
    <t xml:space="preserve">Demontaža obstoječega radiatorskega sistema, kompletno z radiatorji (150) in cevnimi razvodi ter odvoz na deponijo  </t>
  </si>
  <si>
    <t>Demontaža obstoječega prezračevalnega sistema v garderobah: klimat (1000m3/h)  v kleti,kanalski razvodi,rešetke in odvoz na deponijo</t>
  </si>
  <si>
    <t>Demontaža sanitarne opreme v skupnih kopalnicah in sanitarijah: tuši-24, umivalniki-30, wc-24, pisoarji-12, kompletno s cevnimi povezavami vodovod/kanalizacija in odvoz na deponijo</t>
  </si>
  <si>
    <t>Tulka za potopno tipalo, dolžine 100 mm, nerjaveče jeklo</t>
  </si>
  <si>
    <t>- kot npr: TH08-VA 100mm, S+S Regeltechnik</t>
  </si>
  <si>
    <t>NEPREDVIDENA DELA (7%)</t>
  </si>
  <si>
    <t>UPRAVIČENI STROŠKI</t>
  </si>
  <si>
    <t>NEUPRAVIČENI STROŠKI</t>
  </si>
  <si>
    <t>Demontaža obstoječega prezračevalnega sistema v kuhinji: 3x nape, klimat (4800m3/h) v kleti, hladilni agregat na strehi, kanalski razvodi, rešetke/difuzorji in odvoz na deponijo</t>
  </si>
  <si>
    <t>Demontaža obstoječega prezračevalnega sistema v jedilnici: klimat (2500m3/h)na strehi, hladilni agregat na strehi, kanalski razvodi, rešetke/difuzorji in odvoz na deponijo</t>
  </si>
  <si>
    <t>- tip WPL-23K1 HT
  Qg= 22.4 kW (A2/W55) 
  Qe= 7,6 kW (3x 400V/50Hz)</t>
  </si>
  <si>
    <t>Regulacija Termotronic 3000, protokol ModBus za priključitev na CNS.</t>
  </si>
  <si>
    <t>- SD25.3 (V= 25 l; p0= 1 bar)</t>
  </si>
  <si>
    <t>- SU800.6 (V= 800 l; p0= 3.5 bar)</t>
  </si>
  <si>
    <t>- tip 440 20-2,5, DN 20/32, NP16
  tlak odpiranja 3,5 bar(n)</t>
  </si>
  <si>
    <r>
      <t>Zunanja enota klimatskega sistema v split izvedbi z inverter kompresorjem, kot npr.</t>
    </r>
    <r>
      <rPr>
        <b/>
        <sz val="9"/>
        <rFont val="Courier New"/>
        <family val="3"/>
        <charset val="238"/>
      </rPr>
      <t xml:space="preserve"> Mitsubishi</t>
    </r>
    <r>
      <rPr>
        <sz val="9"/>
        <rFont val="Courier New"/>
        <family val="3"/>
        <charset val="238"/>
      </rPr>
      <t>, z uparjalnikom ter zračno hlajenim kondenzatorjem. Naprava je kompletne izvedbe z vso interno cevno in elektro instalacijo, varnostno ter funkcijsko mikroprocesorsko avtomatiko - vključno z instrumenti za nadzor in kontrolo delovanja. Naprava je namenjena za zunanjo postavitev.</t>
    </r>
  </si>
  <si>
    <t>Kompletno s cevnimi povezavami med klimatom in zunanjo enoto, polnjenje s hladilnim mmedijem, montaža zunanje enote na strehi.</t>
  </si>
  <si>
    <r>
      <t xml:space="preserve">Visokotemperaturna toplotna črpalka zrak/voda kot npr </t>
    </r>
    <r>
      <rPr>
        <b/>
        <sz val="9"/>
        <rFont val="Courier New"/>
        <family val="3"/>
        <charset val="238"/>
      </rPr>
      <t>Kronoterm</t>
    </r>
    <r>
      <rPr>
        <sz val="9"/>
        <rFont val="Courier New"/>
        <family val="3"/>
        <charset val="238"/>
      </rPr>
      <t>, za pripravo tople sanitarne vode. Maksimalna izstopna temperatura znaša 65</t>
    </r>
    <r>
      <rPr>
        <vertAlign val="superscript"/>
        <sz val="9"/>
        <rFont val="Courier New"/>
        <family val="3"/>
        <charset val="238"/>
      </rPr>
      <t xml:space="preserve"> o</t>
    </r>
    <r>
      <rPr>
        <sz val="9"/>
        <rFont val="Courier New"/>
        <family val="3"/>
        <charset val="238"/>
      </rPr>
      <t xml:space="preserve">C. Naprava je predvidena za zunanjo postavitev, kompletno z vso interno cevno in elektro instalacijo, varnostno ter funkcijsko mikroprocesorsko avtomatiko - vključno z instrumenti za nadzor in kontrolo delovanja. </t>
    </r>
  </si>
  <si>
    <t>Zaprta ekspanzijska posoda kot npr. PNEUMATEX IMI ali enakovredno, komplet z vsem montažnim materialom</t>
  </si>
  <si>
    <t>Krmilnoregulacijska oprema je
povezljiva po standardnem komunikacijskem protokolu (Modbus za povezavo na CNS).</t>
  </si>
  <si>
    <t>- razdelilnik 
  - 1 x DN 20 (navojni)
  - 2 x DN 32 (navojni)
  - 1 x DN 40 (navojni)
  - 1 x DN 50 (navojni)
  - 1 x DN 65 (prirobnični)</t>
  </si>
  <si>
    <t>- zbiralnik 
  - 1 x DN 20 (navojni)
  - 2 x DN 32 (navojni)
  - 1 x DN 40 (navojni)
  - 1 x DN 50 (navojni)
  - 1 x DN 65 (prirobnični)</t>
  </si>
  <si>
    <t>- raztezna posoda za pitno vodo, Vn=80 l, pretočni priključek, delovni tlak 3,5 bar, kot npr. PNEVMATEX tip aquapresso ADF 80.10, s pretočnima priključkoma DN25, komplet</t>
  </si>
  <si>
    <t>Obtočna črpalka, z elektronsko regulacijo za vodo do 110°C, NP6, komplet z vsem pritrdilnim in tesnilnim materialom, naslednjih karakteristik:</t>
  </si>
  <si>
    <t>Komplet z nastavitvijo pretoka s pomočjo merilnega instrumenta in izdelavo zapisnika o doseženih pretokih.</t>
  </si>
  <si>
    <t xml:space="preserve">Rzvlaževalnik zraka kot kompaktna prenosna naprava s kapaciteto 50 l/dan, pretok zraka 200 m3/h kot npr. SPC tip WDH-500AH </t>
  </si>
  <si>
    <t>Ultrazvočni vodovodni števec, kot npr. Itron Intelis ali enakovredno, z vgradnim kompletom, pritrdilnim in tesnilnim materialom</t>
  </si>
  <si>
    <t xml:space="preserve">(STV) 
- DN32, prirobnični
  - q=  8,0 m3/h,
  - qn= 10,0 m3/h,
</t>
  </si>
  <si>
    <t xml:space="preserve">Oprema pri tuših v sestavi:
- kromirano držalo za brisače
  (montirano na "suho" mesto)
 - držalo za milo
</t>
  </si>
  <si>
    <t>Enoročna stenska baterija z gibljivim tušem in pomično konzolo na zidu, s krmilnim</t>
  </si>
  <si>
    <t xml:space="preserve">vložkom in varnost. obročkom proti poparitvi, kot npr. HANSA ali podobno, z vsem montažnim materialom, s talnim sifonom, fi50 </t>
  </si>
  <si>
    <t xml:space="preserve">Krogelni navojni ventil NP 10, z izpustom, s tesnilnim materialom </t>
  </si>
  <si>
    <t xml:space="preserve">Keramični umivalnik za invalide, kompletno s pripadajočim odtoč. setom, z enoročno stoječo zdravniško baterijo s krmilnim vložkom in varnostnim obročkom proti poparitvi, </t>
  </si>
  <si>
    <t>Oprema za umivalnike, nameščena pri
vseh umivalnikih v prostorih,oprema srednjega višjega cenovnega razreda, v sestavi:</t>
  </si>
  <si>
    <t>varčevalno dvodelno aktivirno tipko
(max. 6 l za polno splakovanje in max.3 l za delno splakovanje),aktiviranje spredaj, z montažnim materialom za vgadnjo (vse po izbiri investitorja ali arhitekta)</t>
  </si>
  <si>
    <t>Oprema pri vseh WC školjkah, srednjega višjega cenovnega razreda, v sestavi:
- podajalnik za WC papir 
- posodica z metlico
- koš za smeti
(po izbiri investitorja ali arhitekta)</t>
  </si>
  <si>
    <t xml:space="preserve">z masivnejšo inox zgornjo ploščo 150*150 mm, z gradbenim opornim okvirjem in gradbeno zaščito, ustreza npr. tip HL ali enakovredno, z montažnim materialom in smradno zaporo. Kompletno z vodoravnim in navpičnim oprijemalom in zložljivim sedežem za tuširanje  </t>
  </si>
  <si>
    <t xml:space="preserve">Kot npr. tip: Monolith (Geberit) ali enakovredno, s podometnim ventilom z okrasno kapo in rozeto, povezovalno cev, z vsemi pripadajočimi elementi po specifikac z montažnim materialom za vgadnjo </t>
  </si>
  <si>
    <t>Pregled in označitev obstoječih mikrolokacij vodovodnih cevi za prevezavo na nov vodovodni razvod, organizacijska dela in sama izvedba prevezave,preverba funkcionalnosti, kompletno z montažnim in tesnilnim materialom</t>
  </si>
  <si>
    <t>Organizacijska dela in sama izvedba prevezave novih kanalizacijskih cevi na obstoječ kanalizacijski razvod,preverba funkcionalnosti, kompletno z montažnim in tesnilnim materialom</t>
  </si>
  <si>
    <t>Grelnik vodni:
Qg= 16 kW
medij voda, 55/40 °C,  
z regulacijsko progo gretja,črpalko, s presostati, temperaturnimi tipali</t>
  </si>
  <si>
    <t>- AR-4/P vel. 625 x 425</t>
  </si>
  <si>
    <t>Dx hladilnik zraka, Qh=19 kW, vgrajen v napravo</t>
  </si>
  <si>
    <r>
      <t xml:space="preserve">- </t>
    </r>
    <r>
      <rPr>
        <b/>
        <sz val="9"/>
        <rFont val="Courier New"/>
        <family val="3"/>
        <charset val="238"/>
      </rPr>
      <t>tip Powerfire TDS 240</t>
    </r>
    <r>
      <rPr>
        <sz val="9"/>
        <rFont val="Courier New"/>
        <family val="3"/>
        <charset val="238"/>
      </rPr>
      <t xml:space="preserve">
  Qk= 73,5-245kW (pri 30% vsebnoti vode)  
  Qe= 4,5 kW (3x 400V/50Hz)</t>
    </r>
  </si>
  <si>
    <t>- tip 440 25-10, DN 32/50, NP16
  tlak odpiranja 10 bar(n)</t>
  </si>
  <si>
    <t>- VRG3 25/10 - AME435/24, DN32</t>
  </si>
  <si>
    <t>- VRG3 32/16 - AME435/24, DN40</t>
  </si>
  <si>
    <t xml:space="preserve">(kotel) 
- DN50, prirobnični, L= 270 mm
  - q=  8,2 m3/h,
  - qn= 10,0 m3/h,
</t>
  </si>
  <si>
    <t xml:space="preserve">(TČ) 
- DN25, prirobnični, L= 260 mm
  - q=  3,85 m3/h,
  - qn= 3,5 m3/h,
</t>
  </si>
  <si>
    <t>Čsv.01(STV2)
Qč= 4,3 m3/h,
Hč= 2,57 m,
Pel = 84 W (1x 230V/50Hz)
kot npr. Grundfos
tip Magna3 32-60 N</t>
  </si>
  <si>
    <t xml:space="preserve">Čg.01 (kotlovska črpalka)
Qč= 8,17 m3/h,
Hč= 1,5 m,
Pel = 62 W (1x 230V/50Hz)
kot npr. Grundfos
tip Magna 40-40 F N </t>
  </si>
  <si>
    <t>Čg.13 (STV1)
Qč= 2,15 m3/h,
Hč= 2,95 m,
Pel = 45 W (1x 230V/50Hz)
kot npr. Grundfos
tip Alpha L 25-60 180</t>
  </si>
  <si>
    <t>4/1.3</t>
  </si>
  <si>
    <t xml:space="preserve">Razšeritveni vgradni modul za 2x direktni krog. </t>
  </si>
  <si>
    <t xml:space="preserve">Razšeritveni modul za bojler TSV. </t>
  </si>
  <si>
    <t>Komplet naprava z vsem internim ožičenjem in elektro meritvami znotraj naprave (napajanje do naprave izvede elektro izvajalec, opcija el. grelec 3x2kW.</t>
  </si>
  <si>
    <t>Pločevinasti panelni radiatorji kot
npr. VOGEL&amp;NOOT tip COMPACT ali
enakovredno, kpl. s klasičnim stranskim priključkom, s čepom, odzračnim ventilom, rozeto in konzolami, komplet z vsem montažnim materialom</t>
  </si>
  <si>
    <t>Cevni radiatorji kot npr. VOGEL&amp;NOOT tip DION ali enakovredno, s čepi, odzračnim ventilom, konzolami, komplet z vsem montažnim materialom</t>
  </si>
  <si>
    <t>Radiatorski termostatski ventil z integriranim omejevalnikom pretoka, ki se regulira neodvisno od tlačne razlike
npr. IMI ali enakovredno, kotna izvedba, z vgrajeno prednastavitvijo, komplet z materialom za tesnenje in montažo na bakrene cevi</t>
  </si>
  <si>
    <t>Radiatorsko ravno zapiralo kot npr.
IMI ali enakovredno, ravna izvedba, komplet z materialom za tesnenje in montažo na bakrene cevi</t>
  </si>
  <si>
    <t xml:space="preserve">dx hladilnik:
Qh= 18 kW
</t>
  </si>
  <si>
    <t>Prezračevalni kanali iz pocinkane pločevine predpisane debeline po DIN 1946 in DIN 24190, okrogle in spiro oblike, z ojačitvami, s smerniki, s fazonskimi komadi, s čistilnimi odprtinami na vsakih 5m, z montažnim materialom in izolacijo 9 mm</t>
  </si>
  <si>
    <t>Ročaji in nosilci za opremo sanitarij za invalide, kot npr. CERAMICA DOLOMITE ali enakovredno, v sestavi:
- oporni ročaj pri umivalniku
  art. J2059, zg.rob na h=80cm</t>
  </si>
  <si>
    <t>Montirano v sanitarijah za invalide   (mesto predvideno za tuširanje)</t>
  </si>
  <si>
    <t>SPLOŠNE ZAHTEVE</t>
  </si>
  <si>
    <t>Popis obravnava vsa gradbeno obrtniška dela na objektu.</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</si>
  <si>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</si>
  <si>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</si>
  <si>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</si>
  <si>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</si>
  <si>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</si>
  <si>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</si>
  <si>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</si>
  <si>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</si>
  <si>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</si>
  <si>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</si>
  <si>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</si>
  <si>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</si>
  <si>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</si>
  <si>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</si>
  <si>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</si>
  <si>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</si>
  <si>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</si>
  <si>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</si>
  <si>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</si>
  <si>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</si>
  <si>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</si>
  <si>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</si>
  <si>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</si>
  <si>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</si>
  <si>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</si>
  <si>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</si>
  <si>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</si>
  <si>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</si>
  <si>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</si>
  <si>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</si>
  <si>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</si>
  <si>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</si>
  <si>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</si>
  <si>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</si>
  <si>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</si>
  <si>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</si>
  <si>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</si>
  <si>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</si>
  <si>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</si>
  <si>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</si>
  <si>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</si>
  <si>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</si>
  <si>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</si>
  <si>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</si>
  <si>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</si>
  <si>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</si>
  <si>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</si>
  <si>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</si>
  <si>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</si>
  <si>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</si>
  <si>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</si>
  <si>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</si>
  <si>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</si>
  <si>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</si>
  <si>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</si>
  <si>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</si>
  <si>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</si>
  <si>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</si>
  <si>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</si>
  <si>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</si>
  <si>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</si>
  <si>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</si>
  <si>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</si>
  <si>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</si>
  <si>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</si>
  <si>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</si>
  <si>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</si>
  <si>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</si>
  <si>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</si>
  <si>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</si>
  <si>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</si>
  <si>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</si>
  <si>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</si>
  <si>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</si>
  <si>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</si>
  <si>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Zajeto v enotnih cenah izvedbe oz. ni predmet ponudbe!</t>
  </si>
  <si>
    <t>Zajeto v enotnih cenah izvedbe (glej SPLOŠNE ZAHTEVE)!</t>
  </si>
  <si>
    <t>Splošni stroški iz opisa v uvodu "splošno".
Zajeto v enotnih cenah izvedbe (glej SPLOŠNE ZAHTEVE)!</t>
  </si>
  <si>
    <r>
      <t xml:space="preserve"> - stroški nakladanja in razkladanja odvoza odpadkov in ostalega materiala na stalno deponijo izvajalca, razkladanje, eventuelno razgrinjanje ter plačila vseh dovoljenj in potrebne komunalne in energetske pristojbine </t>
    </r>
    <r>
      <rPr>
        <b/>
        <sz val="9"/>
        <rFont val="Courier New"/>
        <family val="3"/>
        <charset val="238"/>
      </rPr>
      <t>vključno s plačilo vseh pristojbin za trajno deponiranje odpadkov in ostalega materiala in predajo ustreznih evidenčnih listov</t>
    </r>
    <r>
      <rPr>
        <sz val="9"/>
        <rFont val="Courier New"/>
        <family val="3"/>
        <charset val="238"/>
      </rPr>
      <t>, odstranitvitev vseh gradbiščnih provizorijev in začasnih komunalnih priključkov po končanih delih</t>
    </r>
  </si>
  <si>
    <t xml:space="preserve">- nazivni premer fi 350 mm
- višina H = 7 m od priključka
- dimnični priključek fi 300
  (ca 2,0 m od tal kotlovnice),
  l= 5 m, 2x koleno 90st.,                    in prehodni kos  d300/350 mm 
- tip: ICS 25 model 1
- priložiti ustrezen tehnični izračun dimnika  </t>
  </si>
  <si>
    <r>
      <t xml:space="preserve">Ogrevanje STV:
-primarna stran - 70/50 </t>
    </r>
    <r>
      <rPr>
        <vertAlign val="superscript"/>
        <sz val="10"/>
        <rFont val="Arial"/>
        <family val="2"/>
        <charset val="238"/>
      </rPr>
      <t>o</t>
    </r>
    <r>
      <rPr>
        <sz val="9"/>
        <rFont val="Courier New CE"/>
        <charset val="238"/>
      </rPr>
      <t>C, NP16,
q1=2,58 m</t>
    </r>
    <r>
      <rPr>
        <vertAlign val="superscript"/>
        <sz val="10"/>
        <rFont val="Arial"/>
        <family val="2"/>
        <charset val="238"/>
      </rPr>
      <t>3</t>
    </r>
    <r>
      <rPr>
        <sz val="9"/>
        <rFont val="Courier New CE"/>
        <charset val="238"/>
      </rPr>
      <t>/h</t>
    </r>
  </si>
  <si>
    <r>
      <t xml:space="preserve">-sekundarna stran - 60/10 </t>
    </r>
    <r>
      <rPr>
        <vertAlign val="superscript"/>
        <sz val="10"/>
        <rFont val="Arial"/>
        <family val="2"/>
        <charset val="238"/>
      </rPr>
      <t>o</t>
    </r>
    <r>
      <rPr>
        <sz val="9"/>
        <rFont val="Courier New CE"/>
        <charset val="238"/>
      </rPr>
      <t xml:space="preserve">C, NP16,
q2=4,3 m3/h
Komplet z izolacijo, z vsem montažnim in pritrdilnim materialom </t>
    </r>
  </si>
  <si>
    <t>Splošni stroški iz opisa v uvodu "splošno"
Zajeto v enotnih cenah izvedbe (glej SPLOŠNE ZAHTEVE)!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</si>
</sst>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quot;_-;\-* #,##0.00\ &quot;€&quot;_-;_-* &quot;-&quot;??\ &quot;€&quot;_-;_-@_-"/>
    <numFmt numFmtId="164" formatCode="_-* #,##0.00\ _€_-;\-* #,##0.00\ _€_-;_-* &quot;-&quot;??\ _€_-;_-@_-"/>
    <numFmt numFmtId="165" formatCode="#,##0.0;[Red]#,##0.0"/>
    <numFmt numFmtId="166" formatCode="#,##0.00;[Red]#,##0.00"/>
    <numFmt numFmtId="167" formatCode="0;[Red]0"/>
    <numFmt numFmtId="168" formatCode="#,##0\ [$€-1];[Red]\-#,##0\ [$€-1]"/>
    <numFmt numFmtId="169" formatCode="#,##0.00\ &quot;€&quot;"/>
    <numFmt numFmtId="170" formatCode="_-* #,##0.00\ &quot;SIT&quot;_-;\-* #,##0.00\ &quot;SIT&quot;_-;_-* &quot;-&quot;??\ &quot;SIT&quot;_-;_-@_-"/>
    <numFmt numFmtId="171" formatCode="_-* #,##0.00\ _S_I_T_-;\-* #,##0.00\ _S_I_T_-;_-* &quot;-&quot;??\ _S_I_T_-;_-@_-"/>
    <numFmt numFmtId="172" formatCode="#,##0.0"/>
    <numFmt numFmtId="173" formatCode="#,##0.00_ ;\-#,##0.00\ "/>
    <numFmt numFmtId="174" formatCode="#,##0.00\ "/>
  </numFmts>
  <fonts count="29"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vertAlign val="superscript"/>
      <sz val="9"/>
      <name val="Courier New"/>
      <family val="3"/>
      <charset val="238"/>
    </font>
    <font>
      <sz val="10"/>
      <color theme="1"/>
      <name val="Arial"/>
      <family val="2"/>
      <charset val="238"/>
    </font>
    <font>
      <sz val="9"/>
      <color theme="1"/>
      <name val="Courier New"/>
      <family val="3"/>
      <charset val="238"/>
    </font>
    <font>
      <b/>
      <sz val="10"/>
      <name val="Courier New"/>
      <family val="3"/>
      <charset val="238"/>
    </font>
    <font>
      <sz val="10"/>
      <name val="Courier New"/>
      <family val="3"/>
      <charset val="238"/>
    </font>
    <font>
      <sz val="10"/>
      <color theme="1"/>
      <name val="Courier New"/>
      <family val="3"/>
      <charset val="238"/>
    </font>
    <font>
      <sz val="10"/>
      <name val="Arial"/>
      <family val="2"/>
    </font>
    <font>
      <b/>
      <sz val="9"/>
      <color theme="1"/>
      <name val="Courier New"/>
      <family val="3"/>
      <charset val="238"/>
    </font>
    <font>
      <i/>
      <sz val="6"/>
      <name val="Courier New"/>
      <family val="3"/>
      <charset val="238"/>
    </font>
    <font>
      <vertAlign val="superscript"/>
      <sz val="1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
      <patternFill patternType="solid">
        <fgColor rgb="FFFFFF00"/>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4">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4" fillId="0" borderId="0" applyFill="0" applyBorder="0"/>
    <xf numFmtId="9" fontId="2" fillId="0" borderId="0" applyFont="0" applyFill="0" applyBorder="0" applyAlignment="0" applyProtection="0"/>
    <xf numFmtId="0" fontId="15" fillId="0" borderId="0"/>
    <xf numFmtId="170"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4" fillId="0" borderId="0"/>
    <xf numFmtId="0" fontId="14" fillId="0" borderId="0"/>
    <xf numFmtId="0" fontId="14" fillId="0" borderId="0"/>
    <xf numFmtId="0" fontId="1" fillId="0" borderId="0"/>
    <xf numFmtId="4" fontId="20" fillId="4" borderId="0">
      <alignment horizontal="right" wrapText="1"/>
      <protection locked="0"/>
    </xf>
    <xf numFmtId="164" fontId="2" fillId="0" borderId="0" applyFont="0" applyFill="0" applyBorder="0" applyAlignment="0" applyProtection="0"/>
    <xf numFmtId="0" fontId="25" fillId="0" borderId="0"/>
  </cellStyleXfs>
  <cellXfs count="289">
    <xf numFmtId="0" fontId="0" fillId="0" borderId="0" xfId="0"/>
    <xf numFmtId="166" fontId="5" fillId="0" borderId="0" xfId="0" applyNumberFormat="1" applyFont="1" applyFill="1" applyAlignment="1" applyProtection="1">
      <alignment horizontal="right" shrinkToFit="1"/>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166" fontId="5" fillId="0" borderId="0" xfId="0" applyNumberFormat="1" applyFont="1" applyFill="1" applyBorder="1" applyAlignment="1" applyProtection="1">
      <alignment horizontal="right" shrinkToFit="1"/>
    </xf>
    <xf numFmtId="167" fontId="5" fillId="0" borderId="0" xfId="0" applyNumberFormat="1" applyFont="1" applyFill="1" applyBorder="1" applyAlignment="1" applyProtection="1">
      <alignment horizontal="right" vertical="top"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7" fontId="5" fillId="0" borderId="0" xfId="0" quotePrefix="1" applyNumberFormat="1" applyFont="1" applyFill="1" applyBorder="1" applyAlignment="1" applyProtection="1">
      <alignment horizontal="right" vertical="top" shrinkToFit="1"/>
    </xf>
    <xf numFmtId="4" fontId="5" fillId="0" borderId="0" xfId="3" applyFont="1" applyFill="1" applyBorder="1" applyProtection="1">
      <alignment vertical="top"/>
    </xf>
    <xf numFmtId="167" fontId="5" fillId="0" borderId="0" xfId="0" quotePrefix="1" applyNumberFormat="1" applyFont="1" applyFill="1" applyBorder="1" applyAlignment="1" applyProtection="1">
      <alignment horizontal="left" vertical="top"/>
    </xf>
    <xf numFmtId="166" fontId="7" fillId="0" borderId="0" xfId="0" applyNumberFormat="1" applyFont="1" applyFill="1" applyBorder="1" applyAlignment="1" applyProtection="1">
      <alignment horizontal="right" shrinkToFit="1"/>
    </xf>
    <xf numFmtId="167"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5" fontId="5" fillId="0" borderId="0" xfId="0" applyNumberFormat="1" applyFont="1" applyFill="1" applyAlignment="1" applyProtection="1">
      <alignment horizontal="right" vertical="center" shrinkToFit="1"/>
    </xf>
    <xf numFmtId="166"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5"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5"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5"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5"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5" fontId="5" fillId="0" borderId="15" xfId="0" applyNumberFormat="1" applyFont="1" applyFill="1" applyBorder="1" applyAlignment="1" applyProtection="1">
      <alignment horizontal="right" vertical="center" shrinkToFit="1"/>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8" fontId="5" fillId="0" borderId="0" xfId="0" applyNumberFormat="1" applyFont="1" applyFill="1" applyAlignment="1" applyProtection="1">
      <alignment vertical="center"/>
    </xf>
    <xf numFmtId="166"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16" xfId="0" applyNumberFormat="1" applyFont="1" applyFill="1" applyBorder="1" applyAlignment="1" applyProtection="1">
      <alignment horizontal="center" vertical="center"/>
    </xf>
    <xf numFmtId="167"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5"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0" fontId="6" fillId="0" borderId="0" xfId="0" applyNumberFormat="1" applyFont="1" applyFill="1" applyBorder="1" applyAlignment="1" applyProtection="1">
      <alignment vertical="top" wrapText="1"/>
    </xf>
    <xf numFmtId="0" fontId="13" fillId="0" borderId="0" xfId="0" quotePrefix="1" applyNumberFormat="1" applyFont="1" applyFill="1" applyAlignment="1" applyProtection="1">
      <alignment vertical="top" wrapText="1"/>
    </xf>
    <xf numFmtId="0" fontId="5" fillId="0" borderId="0" xfId="0" quotePrefix="1" applyNumberFormat="1" applyFont="1" applyFill="1" applyAlignment="1" applyProtection="1">
      <alignment vertical="top" wrapText="1"/>
    </xf>
    <xf numFmtId="166"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167"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5" fontId="5" fillId="0" borderId="0" xfId="0" applyNumberFormat="1" applyFont="1" applyFill="1" applyAlignment="1" applyProtection="1">
      <alignment horizontal="right" shrinkToFit="1"/>
    </xf>
    <xf numFmtId="166"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7"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5" fontId="5" fillId="0" borderId="0" xfId="3" applyNumberFormat="1" applyFont="1" applyFill="1" applyAlignment="1" applyProtection="1">
      <alignment horizontal="right" shrinkToFit="1"/>
    </xf>
    <xf numFmtId="166"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7" fontId="5" fillId="0" borderId="0" xfId="0" applyNumberFormat="1" applyFont="1" applyFill="1" applyAlignment="1" applyProtection="1">
      <alignment horizontal="right" vertical="top" shrinkToFit="1"/>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7" fontId="5" fillId="0" borderId="0" xfId="0" applyNumberFormat="1" applyFont="1" applyFill="1" applyAlignment="1" applyProtection="1">
      <alignment horizontal="left" vertical="top"/>
    </xf>
    <xf numFmtId="166"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6" fontId="12" fillId="0" borderId="0" xfId="0" applyNumberFormat="1" applyFont="1" applyFill="1" applyBorder="1" applyAlignment="1" applyProtection="1">
      <alignment shrinkToFit="1"/>
    </xf>
    <xf numFmtId="167"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5" fontId="12" fillId="0" borderId="11" xfId="0" applyNumberFormat="1" applyFont="1" applyFill="1" applyBorder="1" applyAlignment="1" applyProtection="1">
      <alignment horizontal="right" shrinkToFit="1"/>
    </xf>
    <xf numFmtId="0" fontId="9" fillId="0" borderId="16"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right" shrinkToFit="1"/>
    </xf>
    <xf numFmtId="169" fontId="5" fillId="0" borderId="0" xfId="0" applyNumberFormat="1" applyFont="1" applyFill="1" applyBorder="1" applyAlignment="1" applyProtection="1">
      <alignment horizontal="right" shrinkToFit="1"/>
    </xf>
    <xf numFmtId="165" fontId="5" fillId="0" borderId="0" xfId="0" applyNumberFormat="1" applyFont="1" applyFill="1" applyBorder="1" applyAlignment="1" applyProtection="1">
      <alignment shrinkToFit="1"/>
    </xf>
    <xf numFmtId="169"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5" fontId="5" fillId="0" borderId="0" xfId="0" applyNumberFormat="1" applyFont="1" applyFill="1" applyBorder="1" applyAlignment="1" applyProtection="1">
      <alignment horizontal="right" shrinkToFit="1"/>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169"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9" fontId="5" fillId="0" borderId="0" xfId="0" applyNumberFormat="1" applyFont="1" applyFill="1" applyAlignment="1" applyProtection="1">
      <alignment horizontal="right" shrinkToFit="1"/>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3" applyNumberFormat="1" applyFont="1" applyFill="1" applyAlignment="1" applyProtection="1">
      <alignment vertical="top" wrapText="1"/>
      <protection locked="0"/>
    </xf>
    <xf numFmtId="0" fontId="5" fillId="0" borderId="0" xfId="0" applyNumberFormat="1" applyFont="1" applyFill="1" applyAlignment="1" applyProtection="1"/>
    <xf numFmtId="0" fontId="5" fillId="0" borderId="0" xfId="0" quotePrefix="1" applyNumberFormat="1" applyFont="1" applyFill="1" applyBorder="1" applyAlignment="1" applyProtection="1">
      <alignment vertical="top" wrapText="1"/>
      <protection locked="0"/>
    </xf>
    <xf numFmtId="166"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0" fontId="5" fillId="3" borderId="0" xfId="6">
      <protection locked="0"/>
    </xf>
    <xf numFmtId="0" fontId="7" fillId="0" borderId="0" xfId="0" quotePrefix="1" applyNumberFormat="1" applyFont="1" applyFill="1" applyBorder="1" applyAlignment="1" applyProtection="1">
      <alignment vertical="top" wrapText="1"/>
    </xf>
    <xf numFmtId="0" fontId="10" fillId="0" borderId="0" xfId="0" quotePrefix="1" applyNumberFormat="1" applyFont="1" applyFill="1" applyBorder="1" applyAlignment="1" applyProtection="1">
      <alignment vertical="top" wrapText="1"/>
    </xf>
    <xf numFmtId="4" fontId="17" fillId="0" borderId="5" xfId="0" applyNumberFormat="1" applyFont="1" applyBorder="1" applyAlignment="1">
      <alignment horizontal="right" vertical="center" wrapText="1"/>
    </xf>
    <xf numFmtId="167" fontId="18" fillId="0" borderId="16" xfId="0" applyNumberFormat="1" applyFont="1" applyFill="1" applyBorder="1" applyAlignment="1" applyProtection="1">
      <alignment horizontal="right" vertical="top" shrinkToFit="1"/>
    </xf>
    <xf numFmtId="0" fontId="18" fillId="0" borderId="16" xfId="0" applyNumberFormat="1" applyFont="1" applyFill="1" applyBorder="1" applyAlignment="1" applyProtection="1">
      <alignment vertical="top" wrapText="1"/>
    </xf>
    <xf numFmtId="0" fontId="18" fillId="0" borderId="16" xfId="0" applyNumberFormat="1" applyFont="1" applyFill="1" applyBorder="1" applyAlignment="1" applyProtection="1">
      <alignment horizontal="right"/>
    </xf>
    <xf numFmtId="165" fontId="18" fillId="0" borderId="16" xfId="0" applyNumberFormat="1" applyFont="1" applyFill="1" applyBorder="1" applyAlignment="1" applyProtection="1">
      <alignment horizontal="right" shrinkToFit="1"/>
    </xf>
    <xf numFmtId="0" fontId="5" fillId="0" borderId="0" xfId="0" quotePrefix="1" applyFont="1" applyAlignment="1">
      <alignment vertical="top" wrapText="1"/>
    </xf>
    <xf numFmtId="0" fontId="5" fillId="0" borderId="0" xfId="0" applyFont="1" applyAlignment="1">
      <alignment horizontal="right"/>
    </xf>
    <xf numFmtId="165" fontId="5" fillId="0" borderId="0" xfId="0" applyNumberFormat="1" applyFont="1" applyAlignment="1">
      <alignment horizontal="right" shrinkToFit="1"/>
    </xf>
    <xf numFmtId="166" fontId="5" fillId="0" borderId="0" xfId="0" applyNumberFormat="1" applyFont="1" applyAlignment="1">
      <alignment horizontal="right" shrinkToFit="1"/>
    </xf>
    <xf numFmtId="4" fontId="5" fillId="0" borderId="0" xfId="5" applyFont="1" applyFill="1">
      <alignment horizontal="right"/>
      <protection locked="0"/>
    </xf>
    <xf numFmtId="0" fontId="5" fillId="0" borderId="0" xfId="0" applyFont="1" applyAlignment="1">
      <alignment horizontal="right" vertical="top"/>
    </xf>
    <xf numFmtId="172" fontId="5" fillId="0" borderId="0" xfId="0" applyNumberFormat="1" applyFont="1" applyAlignment="1">
      <alignment horizontal="right" shrinkToFit="1"/>
    </xf>
    <xf numFmtId="4" fontId="21" fillId="0" borderId="0" xfId="31" applyFont="1" applyFill="1">
      <alignment horizontal="right" wrapText="1"/>
      <protection locked="0"/>
    </xf>
    <xf numFmtId="166" fontId="5" fillId="0" borderId="0" xfId="0" applyNumberFormat="1" applyFont="1" applyAlignment="1" applyProtection="1">
      <alignment horizontal="right" shrinkToFit="1"/>
      <protection locked="0"/>
    </xf>
    <xf numFmtId="0" fontId="5" fillId="0" borderId="0" xfId="0" applyFont="1" applyAlignment="1" applyProtection="1">
      <alignment horizontal="left" wrapText="1"/>
      <protection locked="0"/>
    </xf>
    <xf numFmtId="0" fontId="20" fillId="0" borderId="0" xfId="0" applyFont="1" applyAlignment="1">
      <alignment horizontal="right" vertical="top"/>
    </xf>
    <xf numFmtId="0" fontId="20" fillId="0" borderId="0" xfId="0" applyFont="1" applyAlignment="1">
      <alignment horizontal="right"/>
    </xf>
    <xf numFmtId="3" fontId="20" fillId="0" borderId="0" xfId="0" applyNumberFormat="1" applyFont="1" applyAlignment="1">
      <alignment horizontal="right"/>
    </xf>
    <xf numFmtId="4" fontId="20" fillId="0" borderId="0" xfId="0" applyNumberFormat="1" applyFont="1" applyAlignment="1">
      <alignment horizontal="right"/>
    </xf>
    <xf numFmtId="0" fontId="5" fillId="0" borderId="0" xfId="0" applyFont="1" applyAlignment="1" applyProtection="1">
      <alignment horizontal="left" vertical="top" wrapText="1"/>
      <protection locked="0"/>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6" fontId="5" fillId="0" borderId="18" xfId="0" applyNumberFormat="1" applyFont="1" applyFill="1" applyBorder="1" applyAlignment="1" applyProtection="1">
      <alignment horizontal="right" vertical="center" shrinkToFit="1"/>
    </xf>
    <xf numFmtId="167" fontId="22" fillId="0" borderId="0" xfId="0" applyNumberFormat="1" applyFont="1" applyFill="1" applyAlignment="1" applyProtection="1">
      <alignment horizontal="left" vertical="top"/>
    </xf>
    <xf numFmtId="0" fontId="23" fillId="0" borderId="0" xfId="0" applyNumberFormat="1" applyFont="1" applyFill="1" applyAlignment="1" applyProtection="1">
      <alignment vertical="top" wrapText="1"/>
    </xf>
    <xf numFmtId="0" fontId="23" fillId="0" borderId="0" xfId="0" applyNumberFormat="1" applyFont="1" applyFill="1" applyAlignment="1" applyProtection="1">
      <alignment horizontal="right"/>
    </xf>
    <xf numFmtId="165" fontId="23" fillId="0" borderId="0" xfId="0" applyNumberFormat="1" applyFont="1" applyFill="1" applyAlignment="1" applyProtection="1">
      <alignment horizontal="right" shrinkToFit="1"/>
    </xf>
    <xf numFmtId="166" fontId="23" fillId="0" borderId="0" xfId="0" applyNumberFormat="1" applyFont="1" applyFill="1" applyAlignment="1" applyProtection="1">
      <alignment horizontal="right" shrinkToFit="1"/>
    </xf>
    <xf numFmtId="166" fontId="22" fillId="0" borderId="0" xfId="0" applyNumberFormat="1" applyFont="1" applyFill="1" applyAlignment="1" applyProtection="1">
      <alignment horizontal="right" shrinkToFit="1"/>
    </xf>
    <xf numFmtId="167" fontId="23" fillId="0" borderId="0" xfId="0" applyNumberFormat="1" applyFont="1" applyFill="1" applyAlignment="1" applyProtection="1">
      <alignment horizontal="left" vertical="top"/>
    </xf>
    <xf numFmtId="0" fontId="23" fillId="0" borderId="0" xfId="0" applyNumberFormat="1" applyFont="1" applyFill="1" applyAlignment="1" applyProtection="1"/>
    <xf numFmtId="0" fontId="22" fillId="0" borderId="0" xfId="0" applyNumberFormat="1" applyFont="1" applyFill="1" applyBorder="1" applyAlignment="1" applyProtection="1">
      <alignment horizontal="right"/>
    </xf>
    <xf numFmtId="165" fontId="22" fillId="0" borderId="0" xfId="0" applyNumberFormat="1" applyFont="1" applyFill="1" applyBorder="1" applyAlignment="1" applyProtection="1">
      <alignment horizontal="right" shrinkToFit="1"/>
    </xf>
    <xf numFmtId="166" fontId="22" fillId="0" borderId="0" xfId="0" applyNumberFormat="1" applyFont="1" applyFill="1" applyBorder="1" applyAlignment="1" applyProtection="1">
      <alignment horizontal="right" shrinkToFit="1"/>
    </xf>
    <xf numFmtId="166" fontId="22" fillId="0" borderId="0" xfId="0" applyNumberFormat="1" applyFont="1" applyFill="1" applyAlignment="1" applyProtection="1"/>
    <xf numFmtId="166" fontId="7" fillId="0" borderId="0" xfId="0" applyNumberFormat="1" applyFont="1" applyFill="1" applyAlignment="1" applyProtection="1">
      <alignment horizontal="center" shrinkToFit="1"/>
    </xf>
    <xf numFmtId="166" fontId="7" fillId="0" borderId="0" xfId="0" applyNumberFormat="1" applyFont="1" applyFill="1" applyBorder="1" applyAlignment="1" applyProtection="1">
      <alignment horizontal="center" shrinkToFit="1"/>
    </xf>
    <xf numFmtId="166" fontId="5" fillId="0" borderId="0" xfId="0" applyNumberFormat="1" applyFont="1" applyFill="1" applyBorder="1" applyAlignment="1" applyProtection="1">
      <alignment horizontal="center" vertical="center" shrinkToFit="1"/>
    </xf>
    <xf numFmtId="0" fontId="23" fillId="0" borderId="0" xfId="0" applyFont="1" applyAlignment="1">
      <alignment horizontal="right"/>
    </xf>
    <xf numFmtId="172" fontId="23" fillId="0" borderId="0" xfId="0" applyNumberFormat="1" applyFont="1" applyAlignment="1">
      <alignment horizontal="right" shrinkToFit="1"/>
    </xf>
    <xf numFmtId="4" fontId="24" fillId="0" borderId="0" xfId="31" applyFont="1" applyFill="1">
      <alignment horizontal="right" wrapText="1"/>
      <protection locked="0"/>
    </xf>
    <xf numFmtId="166" fontId="5" fillId="5" borderId="0" xfId="0" applyNumberFormat="1" applyFont="1" applyFill="1" applyAlignment="1">
      <alignment horizontal="right" shrinkToFit="1"/>
    </xf>
    <xf numFmtId="166" fontId="5" fillId="0"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8"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7" fillId="0" borderId="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0" fontId="23" fillId="0" borderId="0" xfId="0" applyNumberFormat="1" applyFont="1" applyFill="1" applyBorder="1" applyAlignment="1" applyProtection="1">
      <alignment horizontal="left" vertical="top" wrapText="1"/>
    </xf>
    <xf numFmtId="172" fontId="23" fillId="0" borderId="0" xfId="0" applyNumberFormat="1" applyFont="1" applyFill="1" applyBorder="1" applyAlignment="1" applyProtection="1">
      <alignment horizontal="left" vertical="top" wrapText="1"/>
    </xf>
    <xf numFmtId="0" fontId="5" fillId="0" borderId="0" xfId="0" applyFont="1" applyFill="1" applyAlignment="1">
      <alignment horizontal="left" wrapText="1"/>
    </xf>
    <xf numFmtId="0" fontId="5" fillId="0" borderId="0" xfId="0" applyFont="1" applyFill="1" applyAlignment="1">
      <alignment horizontal="right"/>
    </xf>
    <xf numFmtId="172" fontId="5" fillId="0" borderId="0" xfId="0" applyNumberFormat="1" applyFont="1" applyFill="1" applyAlignment="1">
      <alignment horizontal="right"/>
    </xf>
    <xf numFmtId="4" fontId="5" fillId="0" borderId="0" xfId="0" applyNumberFormat="1" applyFont="1" applyFill="1" applyAlignment="1">
      <alignment horizontal="right"/>
    </xf>
    <xf numFmtId="0" fontId="5" fillId="0" borderId="0" xfId="0" applyFont="1" applyFill="1" applyAlignment="1">
      <alignment horizontal="right" wrapText="1"/>
    </xf>
    <xf numFmtId="172" fontId="5" fillId="0" borderId="0" xfId="0" applyNumberFormat="1" applyFont="1" applyFill="1" applyAlignment="1">
      <alignment horizontal="right" wrapText="1"/>
    </xf>
    <xf numFmtId="4" fontId="5" fillId="0" borderId="0" xfId="0" applyNumberFormat="1" applyFont="1" applyFill="1" applyAlignment="1">
      <alignment horizontal="right" wrapText="1"/>
    </xf>
    <xf numFmtId="0" fontId="5" fillId="0" borderId="0" xfId="0" applyFont="1" applyAlignment="1">
      <alignment horizontal="left" vertical="top" wrapText="1"/>
    </xf>
    <xf numFmtId="4" fontId="5" fillId="0" borderId="0" xfId="0" applyNumberFormat="1" applyFont="1" applyAlignment="1">
      <alignment horizontal="right" wrapText="1"/>
    </xf>
    <xf numFmtId="172"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left" vertical="top" wrapText="1"/>
    </xf>
    <xf numFmtId="4" fontId="5" fillId="0" borderId="0" xfId="0" applyNumberFormat="1" applyFont="1" applyAlignment="1">
      <alignment horizontal="right"/>
    </xf>
    <xf numFmtId="49" fontId="5" fillId="0" borderId="0" xfId="0" applyNumberFormat="1" applyFont="1" applyFill="1" applyBorder="1" applyAlignment="1">
      <alignment horizontal="left" vertical="top" wrapText="1"/>
    </xf>
    <xf numFmtId="173" fontId="5" fillId="0" borderId="0" xfId="32" applyNumberFormat="1" applyFont="1" applyFill="1" applyBorder="1" applyAlignment="1" applyProtection="1">
      <alignment horizontal="left" vertical="top"/>
    </xf>
    <xf numFmtId="0" fontId="5" fillId="0" borderId="0" xfId="0" applyFont="1" applyFill="1" applyAlignment="1">
      <alignment horizontal="left" vertical="top" wrapText="1"/>
    </xf>
    <xf numFmtId="0" fontId="5" fillId="0" borderId="0" xfId="0" applyNumberFormat="1" applyFont="1" applyFill="1" applyBorder="1" applyAlignment="1" applyProtection="1">
      <alignment horizontal="left" vertical="top" wrapText="1"/>
      <protection locked="0"/>
    </xf>
    <xf numFmtId="172" fontId="5" fillId="0" borderId="0" xfId="0" applyNumberFormat="1" applyFont="1" applyFill="1" applyBorder="1" applyAlignment="1" applyProtection="1">
      <alignment horizontal="left" vertical="top" wrapText="1"/>
      <protection locked="0"/>
    </xf>
    <xf numFmtId="174" fontId="5" fillId="0" borderId="0" xfId="0" applyNumberFormat="1" applyFont="1" applyFill="1" applyBorder="1" applyAlignment="1" applyProtection="1">
      <alignment horizontal="left" vertical="top"/>
      <protection locked="0"/>
    </xf>
    <xf numFmtId="4" fontId="5" fillId="0" borderId="0" xfId="0" applyNumberFormat="1" applyFont="1" applyFill="1" applyBorder="1" applyAlignment="1" applyProtection="1">
      <alignment horizontal="left" vertical="top"/>
      <protection locked="0"/>
    </xf>
    <xf numFmtId="49" fontId="5" fillId="0" borderId="0" xfId="0" applyNumberFormat="1" applyFont="1" applyFill="1" applyAlignment="1">
      <alignment horizontal="left" vertical="top" wrapText="1"/>
    </xf>
    <xf numFmtId="4" fontId="5"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right" vertical="top" wrapText="1"/>
    </xf>
    <xf numFmtId="172" fontId="5" fillId="0" borderId="0" xfId="0" applyNumberFormat="1" applyFont="1" applyFill="1" applyBorder="1" applyAlignment="1" applyProtection="1">
      <alignment horizontal="right" vertical="top" wrapText="1"/>
    </xf>
    <xf numFmtId="4" fontId="5" fillId="0" borderId="0" xfId="0" applyNumberFormat="1" applyFont="1" applyFill="1" applyBorder="1" applyAlignment="1" applyProtection="1">
      <alignment horizontal="right" vertical="top" wrapText="1"/>
    </xf>
    <xf numFmtId="0" fontId="7" fillId="0" borderId="0" xfId="0" applyFont="1" applyFill="1" applyAlignment="1">
      <alignment vertical="top"/>
    </xf>
    <xf numFmtId="4" fontId="5" fillId="0" borderId="0" xfId="0" applyNumberFormat="1" applyFont="1" applyFill="1" applyBorder="1" applyAlignment="1" applyProtection="1">
      <alignment horizontal="right" vertical="top"/>
    </xf>
    <xf numFmtId="0" fontId="5" fillId="0" borderId="0" xfId="0" applyFont="1" applyFill="1" applyAlignment="1">
      <alignment vertical="top" wrapText="1"/>
    </xf>
    <xf numFmtId="4" fontId="5" fillId="0" borderId="0" xfId="0" applyNumberFormat="1" applyFont="1" applyFill="1" applyBorder="1" applyAlignment="1" applyProtection="1">
      <alignment horizontal="left" vertical="top"/>
    </xf>
    <xf numFmtId="0" fontId="5" fillId="0" borderId="0" xfId="0" applyFont="1" applyFill="1" applyBorder="1" applyAlignment="1">
      <alignment horizontal="left" vertical="top" wrapText="1"/>
    </xf>
    <xf numFmtId="0" fontId="5" fillId="0" borderId="0" xfId="0" applyFont="1" applyFill="1" applyBorder="1" applyAlignment="1">
      <alignment vertical="top" wrapText="1"/>
    </xf>
    <xf numFmtId="0" fontId="7" fillId="0" borderId="0" xfId="0" applyFont="1" applyFill="1" applyBorder="1" applyAlignment="1">
      <alignment vertical="top" wrapText="1"/>
    </xf>
    <xf numFmtId="0" fontId="5" fillId="0" borderId="0" xfId="0" applyFont="1" applyFill="1" applyBorder="1" applyAlignment="1">
      <alignment vertical="top" wrapText="1"/>
    </xf>
    <xf numFmtId="0" fontId="5" fillId="0" borderId="0" xfId="0" applyFont="1" applyAlignment="1">
      <alignment vertical="top" wrapText="1"/>
    </xf>
    <xf numFmtId="0" fontId="7" fillId="0" borderId="0" xfId="0" applyFont="1" applyFill="1" applyBorder="1" applyAlignment="1">
      <alignment horizontal="left" vertical="top" wrapText="1"/>
    </xf>
    <xf numFmtId="0" fontId="5" fillId="0" borderId="0" xfId="0" applyNumberFormat="1" applyFont="1" applyFill="1" applyBorder="1" applyAlignment="1" applyProtection="1">
      <alignment horizontal="center" vertical="center"/>
    </xf>
    <xf numFmtId="0" fontId="5" fillId="3" borderId="0" xfId="6" applyFont="1">
      <protection locked="0"/>
    </xf>
    <xf numFmtId="0" fontId="5" fillId="0" borderId="16" xfId="0" applyNumberFormat="1" applyFont="1" applyFill="1" applyBorder="1" applyAlignment="1" applyProtection="1">
      <alignment horizontal="center" vertical="center"/>
    </xf>
    <xf numFmtId="167" fontId="7" fillId="0" borderId="16" xfId="0" applyNumberFormat="1" applyFont="1" applyFill="1" applyBorder="1" applyAlignment="1" applyProtection="1">
      <alignment horizontal="right" vertical="top" shrinkToFit="1"/>
    </xf>
    <xf numFmtId="0" fontId="7" fillId="0" borderId="16" xfId="0" applyNumberFormat="1" applyFont="1" applyFill="1" applyBorder="1" applyAlignment="1" applyProtection="1">
      <alignment vertical="top" wrapText="1"/>
    </xf>
    <xf numFmtId="0" fontId="7" fillId="0" borderId="16" xfId="0" applyNumberFormat="1" applyFont="1" applyFill="1" applyBorder="1" applyAlignment="1" applyProtection="1">
      <alignment horizontal="right"/>
    </xf>
    <xf numFmtId="165" fontId="7" fillId="0" borderId="16" xfId="0" applyNumberFormat="1" applyFont="1" applyFill="1" applyBorder="1" applyAlignment="1" applyProtection="1">
      <alignment horizontal="right" shrinkToFit="1"/>
    </xf>
    <xf numFmtId="4" fontId="26" fillId="0" borderId="5" xfId="0" applyNumberFormat="1" applyFont="1" applyBorder="1" applyAlignment="1">
      <alignment horizontal="right" vertical="center" wrapText="1"/>
    </xf>
    <xf numFmtId="167" fontId="27" fillId="0" borderId="11" xfId="0" applyNumberFormat="1" applyFont="1" applyFill="1" applyBorder="1" applyAlignment="1" applyProtection="1">
      <alignment horizontal="right" vertical="top" shrinkToFit="1"/>
    </xf>
    <xf numFmtId="0" fontId="27" fillId="0" borderId="11" xfId="0" applyNumberFormat="1" applyFont="1" applyFill="1" applyBorder="1" applyAlignment="1" applyProtection="1">
      <alignment vertical="top" wrapText="1"/>
    </xf>
    <xf numFmtId="0" fontId="27" fillId="0" borderId="11" xfId="0" applyNumberFormat="1" applyFont="1" applyFill="1" applyBorder="1" applyAlignment="1" applyProtection="1">
      <alignment horizontal="right"/>
    </xf>
    <xf numFmtId="165" fontId="27" fillId="0" borderId="11" xfId="0" applyNumberFormat="1" applyFont="1" applyFill="1" applyBorder="1" applyAlignment="1" applyProtection="1">
      <alignment horizontal="right" shrinkToFit="1"/>
    </xf>
    <xf numFmtId="166" fontId="27" fillId="0" borderId="0" xfId="0" applyNumberFormat="1" applyFont="1" applyFill="1" applyBorder="1" applyAlignment="1" applyProtection="1">
      <alignment shrinkToFit="1"/>
    </xf>
    <xf numFmtId="0" fontId="27" fillId="0" borderId="0" xfId="0" applyNumberFormat="1" applyFont="1" applyFill="1" applyAlignment="1" applyProtection="1"/>
    <xf numFmtId="0" fontId="23" fillId="0" borderId="0" xfId="0" applyFont="1" applyFill="1" applyAlignment="1">
      <alignment horizontal="right" vertical="top"/>
    </xf>
    <xf numFmtId="0" fontId="5" fillId="0" borderId="0" xfId="0" applyFont="1" applyFill="1" applyAlignment="1">
      <alignment horizontal="center"/>
    </xf>
    <xf numFmtId="0" fontId="5" fillId="0" borderId="0" xfId="0" applyFont="1" applyFill="1" applyBorder="1"/>
    <xf numFmtId="0" fontId="5" fillId="0" borderId="0" xfId="0" applyFont="1" applyFill="1"/>
    <xf numFmtId="0" fontId="23" fillId="0" borderId="0" xfId="0" applyFont="1" applyFill="1" applyAlignment="1">
      <alignment horizontal="right" vertical="top" wrapText="1"/>
    </xf>
    <xf numFmtId="0" fontId="5" fillId="0" borderId="0" xfId="0" applyFont="1" applyFill="1" applyAlignment="1">
      <alignment horizontal="center" wrapText="1"/>
    </xf>
    <xf numFmtId="0" fontId="5" fillId="0" borderId="0" xfId="0" applyFont="1" applyFill="1" applyBorder="1" applyAlignment="1">
      <alignment wrapText="1"/>
    </xf>
    <xf numFmtId="0" fontId="5" fillId="0" borderId="0" xfId="0" applyFont="1" applyFill="1" applyAlignment="1">
      <alignment wrapText="1"/>
    </xf>
    <xf numFmtId="4" fontId="5" fillId="0" borderId="0" xfId="0" applyNumberFormat="1" applyFont="1" applyFill="1" applyAlignment="1">
      <alignment horizontal="right" vertical="top" wrapText="1"/>
    </xf>
    <xf numFmtId="0" fontId="5" fillId="0" borderId="0" xfId="0" applyFont="1" applyFill="1" applyAlignment="1">
      <alignment horizontal="center" vertical="top" wrapText="1"/>
    </xf>
    <xf numFmtId="0" fontId="23" fillId="0" borderId="0" xfId="0" applyFont="1" applyAlignment="1">
      <alignment horizontal="right" vertical="top" wrapText="1"/>
    </xf>
    <xf numFmtId="0" fontId="5" fillId="0" borderId="0" xfId="0" applyFont="1" applyAlignment="1">
      <alignment horizontal="center" wrapText="1"/>
    </xf>
    <xf numFmtId="0" fontId="5" fillId="0" borderId="0" xfId="0" applyFont="1" applyAlignment="1">
      <alignment wrapText="1"/>
    </xf>
    <xf numFmtId="0" fontId="23" fillId="0" borderId="0" xfId="0" applyFont="1" applyAlignment="1">
      <alignment horizontal="right" vertical="top"/>
    </xf>
    <xf numFmtId="0" fontId="5" fillId="0" borderId="0" xfId="0" applyFont="1" applyAlignment="1">
      <alignment horizontal="center"/>
    </xf>
    <xf numFmtId="0" fontId="5" fillId="0" borderId="0" xfId="0" applyFont="1"/>
    <xf numFmtId="0" fontId="5" fillId="0" borderId="0" xfId="0" applyFont="1" applyFill="1" applyBorder="1" applyAlignment="1">
      <alignment vertical="top"/>
    </xf>
    <xf numFmtId="4" fontId="23" fillId="0" borderId="0" xfId="32" applyNumberFormat="1" applyFont="1" applyFill="1" applyBorder="1" applyAlignment="1" applyProtection="1">
      <alignment horizontal="left" vertical="top"/>
    </xf>
    <xf numFmtId="0" fontId="5" fillId="0" borderId="0" xfId="0" applyFont="1" applyBorder="1"/>
    <xf numFmtId="165" fontId="5" fillId="0" borderId="0" xfId="0" quotePrefix="1" applyNumberFormat="1" applyFont="1" applyFill="1" applyAlignment="1" applyProtection="1">
      <alignment horizontal="right" shrinkToFit="1"/>
    </xf>
    <xf numFmtId="0" fontId="5" fillId="0" borderId="0" xfId="0" applyNumberFormat="1" applyFont="1" applyFill="1" applyBorder="1" applyAlignment="1" applyProtection="1">
      <alignment horizontal="left" vertical="top" wrapText="1"/>
    </xf>
    <xf numFmtId="4" fontId="7" fillId="0" borderId="5" xfId="0" applyNumberFormat="1" applyFont="1" applyBorder="1" applyAlignment="1">
      <alignment horizontal="right" vertical="center" wrapText="1"/>
    </xf>
    <xf numFmtId="0" fontId="5" fillId="0" borderId="0" xfId="0" applyNumberFormat="1" applyFont="1" applyFill="1" applyBorder="1" applyAlignment="1" applyProtection="1">
      <alignment horizontal="right" wrapText="1"/>
    </xf>
    <xf numFmtId="0" fontId="0" fillId="0" borderId="0" xfId="0" quotePrefix="1" applyFont="1" applyAlignment="1">
      <alignment horizontal="left" vertical="top" wrapText="1"/>
    </xf>
    <xf numFmtId="0" fontId="0" fillId="0" borderId="0" xfId="0" quotePrefix="1" applyFont="1" applyAlignment="1">
      <alignment horizontal="left" wrapText="1"/>
    </xf>
    <xf numFmtId="0" fontId="7" fillId="0" borderId="0" xfId="33" applyFont="1" applyFill="1" applyAlignment="1">
      <alignment horizontal="left" vertical="top" wrapText="1"/>
    </xf>
    <xf numFmtId="0" fontId="5" fillId="0" borderId="0" xfId="0" applyFont="1" applyFill="1" applyBorder="1" applyAlignment="1">
      <alignment horizontal="left" vertical="top" wrapText="1"/>
    </xf>
    <xf numFmtId="0" fontId="5" fillId="0" borderId="0" xfId="0" applyFont="1" applyFill="1" applyBorder="1" applyAlignment="1">
      <alignment vertical="top" wrapText="1"/>
    </xf>
    <xf numFmtId="0" fontId="5" fillId="0" borderId="0" xfId="0" applyFont="1" applyAlignment="1">
      <alignment vertical="top" wrapText="1"/>
    </xf>
    <xf numFmtId="0" fontId="5" fillId="0" borderId="0" xfId="0" applyFont="1" applyFill="1" applyAlignment="1">
      <alignment horizontal="left" vertical="top" wrapText="1"/>
    </xf>
    <xf numFmtId="0" fontId="5" fillId="0" borderId="0" xfId="0" quotePrefix="1" applyFont="1" applyAlignment="1">
      <alignment horizontal="left" vertical="top" wrapText="1"/>
    </xf>
    <xf numFmtId="0" fontId="5" fillId="0" borderId="0" xfId="0" applyFont="1" applyAlignment="1">
      <alignment horizontal="left" vertical="top" wrapText="1"/>
    </xf>
    <xf numFmtId="49" fontId="5" fillId="0" borderId="0" xfId="0" applyNumberFormat="1" applyFont="1" applyFill="1" applyBorder="1" applyAlignment="1">
      <alignment horizontal="left" vertical="top" wrapText="1"/>
    </xf>
    <xf numFmtId="0" fontId="5" fillId="0" borderId="0" xfId="0" quotePrefix="1" applyFont="1" applyFill="1" applyAlignment="1">
      <alignment horizontal="left" vertical="top" wrapText="1"/>
    </xf>
    <xf numFmtId="0" fontId="7" fillId="0" borderId="0" xfId="0" applyFont="1" applyFill="1" applyAlignment="1">
      <alignment horizontal="left" vertical="top" wrapText="1"/>
    </xf>
    <xf numFmtId="0" fontId="5" fillId="0" borderId="0" xfId="0" quotePrefix="1" applyNumberFormat="1" applyFont="1" applyFill="1" applyAlignment="1" applyProtection="1">
      <alignment horizontal="left" vertical="top" wrapText="1"/>
      <protection locked="0"/>
    </xf>
    <xf numFmtId="0" fontId="5" fillId="0" borderId="0" xfId="0" applyNumberFormat="1" applyFont="1" applyFill="1" applyAlignment="1" applyProtection="1">
      <alignment horizontal="left" vertical="top" wrapText="1"/>
      <protection locked="0"/>
    </xf>
    <xf numFmtId="0" fontId="5" fillId="0" borderId="0" xfId="33" applyFont="1" applyAlignment="1">
      <alignment horizontal="left" vertical="top" wrapText="1"/>
    </xf>
    <xf numFmtId="0" fontId="5" fillId="0" borderId="0" xfId="33" applyFont="1" applyFill="1" applyBorder="1" applyAlignment="1">
      <alignment horizontal="left" vertical="top" wrapText="1"/>
    </xf>
    <xf numFmtId="0" fontId="5" fillId="0" borderId="0" xfId="0" applyNumberFormat="1" applyFont="1" applyFill="1" applyBorder="1" applyAlignment="1" applyProtection="1">
      <alignment horizontal="left" vertical="top" wrapText="1"/>
    </xf>
    <xf numFmtId="167" fontId="22" fillId="0" borderId="0" xfId="0" applyNumberFormat="1" applyFont="1" applyFill="1" applyBorder="1" applyAlignment="1" applyProtection="1">
      <alignment horizontal="left" vertical="top"/>
    </xf>
    <xf numFmtId="166" fontId="7" fillId="0" borderId="16" xfId="0" applyNumberFormat="1" applyFont="1" applyFill="1" applyBorder="1" applyAlignment="1" applyProtection="1">
      <alignment horizontal="right" shrinkToFit="1"/>
      <protection locked="0"/>
    </xf>
    <xf numFmtId="4" fontId="5" fillId="0" borderId="0" xfId="0" applyNumberFormat="1" applyFont="1" applyFill="1" applyAlignment="1" applyProtection="1">
      <alignment horizontal="right"/>
    </xf>
    <xf numFmtId="4" fontId="5" fillId="0" borderId="0" xfId="0" applyNumberFormat="1" applyFont="1" applyFill="1" applyAlignment="1" applyProtection="1">
      <alignment horizontal="right" wrapText="1"/>
    </xf>
    <xf numFmtId="174" fontId="5" fillId="0" borderId="0" xfId="0" applyNumberFormat="1" applyFont="1" applyFill="1" applyBorder="1" applyAlignment="1" applyProtection="1">
      <alignment horizontal="left" vertical="top"/>
    </xf>
    <xf numFmtId="4" fontId="5" fillId="0" borderId="0" xfId="0" applyNumberFormat="1" applyFont="1" applyFill="1" applyAlignment="1" applyProtection="1">
      <alignment horizontal="left" vertical="top"/>
    </xf>
    <xf numFmtId="4" fontId="5" fillId="6" borderId="0" xfId="0" applyNumberFormat="1" applyFont="1" applyFill="1" applyAlignment="1" applyProtection="1">
      <alignment horizontal="right"/>
    </xf>
    <xf numFmtId="4" fontId="5" fillId="2" borderId="0" xfId="5" applyFont="1" applyProtection="1">
      <alignment horizontal="right"/>
    </xf>
    <xf numFmtId="4" fontId="5" fillId="2" borderId="0" xfId="5" applyFont="1" applyProtection="1">
      <alignment horizontal="right"/>
      <protection locked="0"/>
    </xf>
    <xf numFmtId="166" fontId="18" fillId="0" borderId="16" xfId="0" applyNumberFormat="1" applyFont="1" applyFill="1" applyBorder="1" applyAlignment="1" applyProtection="1">
      <alignment horizontal="right" shrinkToFit="1"/>
      <protection locked="0"/>
    </xf>
    <xf numFmtId="4" fontId="5" fillId="2" borderId="0" xfId="5" applyProtection="1">
      <alignment horizontal="right"/>
      <protection locked="0"/>
    </xf>
    <xf numFmtId="4" fontId="5" fillId="0" borderId="0" xfId="5" applyFill="1" applyProtection="1">
      <alignment horizontal="right"/>
    </xf>
    <xf numFmtId="4" fontId="20" fillId="0" borderId="0" xfId="0" applyNumberFormat="1" applyFont="1" applyAlignment="1" applyProtection="1">
      <alignment horizontal="right"/>
    </xf>
    <xf numFmtId="4" fontId="14" fillId="6" borderId="0" xfId="31" applyFont="1" applyFill="1" applyProtection="1">
      <alignment horizontal="right" wrapText="1"/>
    </xf>
    <xf numFmtId="4" fontId="5" fillId="6" borderId="0" xfId="5" applyFill="1" applyProtection="1">
      <alignment horizontal="right"/>
    </xf>
    <xf numFmtId="4" fontId="5" fillId="0" borderId="0" xfId="5" applyFont="1" applyFill="1" applyProtection="1">
      <alignment horizontal="right"/>
    </xf>
    <xf numFmtId="166" fontId="5" fillId="0" borderId="0" xfId="0" applyNumberFormat="1" applyFont="1" applyAlignment="1" applyProtection="1">
      <alignment horizontal="right" shrinkToFit="1"/>
    </xf>
    <xf numFmtId="4" fontId="5" fillId="0" borderId="0" xfId="31" applyFont="1" applyFill="1" applyProtection="1">
      <alignment horizontal="right" wrapText="1"/>
    </xf>
    <xf numFmtId="4" fontId="5" fillId="2" borderId="0" xfId="5" applyProtection="1">
      <alignment horizontal="right"/>
    </xf>
  </cellXfs>
  <cellStyles count="34">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avadno_KALAMAR-PSO GREGORČIČEVA MS-16.11.04" xfId="33" xr:uid="{2DC64CEB-8F40-4140-98E9-6F6B611ACFDA}"/>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xfId="32" builtinId="3"/>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10" name="Picture 4" descr="SAVAZNAK">
          <a:extLst>
            <a:ext uri="{FF2B5EF4-FFF2-40B4-BE49-F238E27FC236}">
              <a16:creationId xmlns:a16="http://schemas.microsoft.com/office/drawing/2014/main" id="{00000000-0008-0000-0500-0000CA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19050</xdr:colOff>
      <xdr:row>0</xdr:row>
      <xdr:rowOff>19050</xdr:rowOff>
    </xdr:from>
    <xdr:to>
      <xdr:col>6</xdr:col>
      <xdr:colOff>561975</xdr:colOff>
      <xdr:row>1</xdr:row>
      <xdr:rowOff>142875</xdr:rowOff>
    </xdr:to>
    <xdr:pic>
      <xdr:nvPicPr>
        <xdr:cNvPr id="11" name="Picture 5" descr="SAVAZNAK">
          <a:extLst>
            <a:ext uri="{FF2B5EF4-FFF2-40B4-BE49-F238E27FC236}">
              <a16:creationId xmlns:a16="http://schemas.microsoft.com/office/drawing/2014/main" id="{00000000-0008-0000-0500-0000CB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L28"/>
  <sheetViews>
    <sheetView showZeros="0" view="pageBreakPreview" zoomScaleNormal="100" zoomScaleSheetLayoutView="100" zoomScalePageLayoutView="70" workbookViewId="0">
      <selection activeCell="D9" sqref="D9"/>
    </sheetView>
  </sheetViews>
  <sheetFormatPr defaultColWidth="9" defaultRowHeight="12" x14ac:dyDescent="0.2"/>
  <cols>
    <col min="1" max="1" width="4.28515625" style="84" customWidth="1"/>
    <col min="2" max="2" width="35.140625" style="91" customWidth="1"/>
    <col min="3" max="3" width="4.7109375" style="72" customWidth="1"/>
    <col min="4" max="4" width="2.42578125" style="73" customWidth="1"/>
    <col min="5" max="6" width="22.7109375" style="74" customWidth="1"/>
    <col min="7" max="7" width="16.140625" style="117" hidden="1" customWidth="1"/>
    <col min="8" max="8" width="18.5703125" style="117" hidden="1" customWidth="1"/>
    <col min="9" max="14" width="0" style="117" hidden="1" customWidth="1"/>
    <col min="15" max="16384" width="9" style="117"/>
  </cols>
  <sheetData>
    <row r="1" spans="1:12" s="76" customFormat="1" ht="12" customHeight="1" x14ac:dyDescent="0.2">
      <c r="I1" s="8"/>
    </row>
    <row r="2" spans="1:12" s="76" customFormat="1" ht="12" customHeight="1" x14ac:dyDescent="0.2">
      <c r="A2" s="102"/>
      <c r="B2" s="102"/>
      <c r="C2" s="102"/>
      <c r="D2" s="102"/>
      <c r="E2" s="102"/>
      <c r="I2" s="8"/>
    </row>
    <row r="3" spans="1:12" s="56" customFormat="1" ht="9" x14ac:dyDescent="0.2">
      <c r="A3" s="98"/>
      <c r="B3" s="99" t="s">
        <v>13</v>
      </c>
      <c r="C3" s="100"/>
      <c r="D3" s="100"/>
      <c r="E3" s="101"/>
      <c r="F3" s="48"/>
      <c r="G3" s="97"/>
    </row>
    <row r="4" spans="1:12" x14ac:dyDescent="0.2">
      <c r="A4" s="78"/>
      <c r="B4" s="79"/>
      <c r="C4" s="80"/>
      <c r="D4" s="81"/>
      <c r="E4" s="82"/>
      <c r="F4" s="82"/>
    </row>
    <row r="6" spans="1:12" s="27" customFormat="1" ht="20.100000000000001" customHeight="1" x14ac:dyDescent="0.2">
      <c r="A6" s="26" t="s">
        <v>21</v>
      </c>
      <c r="B6" s="28"/>
      <c r="C6" s="47" t="str">
        <f>CONCATENATE(H6,"  POPIS MATERIALA IN DEL")</f>
        <v>4/1.3.2  POPIS MATERIALA IN DEL</v>
      </c>
      <c r="D6" s="30"/>
      <c r="E6" s="31"/>
      <c r="F6" s="31"/>
      <c r="H6" s="62" t="str">
        <f>CONCATENATE(J6,".",K6)</f>
        <v>4/1.3.2</v>
      </c>
      <c r="J6" s="62" t="s">
        <v>429</v>
      </c>
      <c r="K6" s="62" t="s">
        <v>354</v>
      </c>
      <c r="L6" s="54"/>
    </row>
    <row r="7" spans="1:12" s="27" customFormat="1" ht="20.100000000000001" customHeight="1" x14ac:dyDescent="0.2">
      <c r="A7" s="26"/>
      <c r="B7" s="28"/>
      <c r="C7" s="29"/>
      <c r="D7" s="30"/>
      <c r="E7" s="31"/>
      <c r="F7" s="31"/>
    </row>
    <row r="8" spans="1:12" s="27" customFormat="1" ht="20.100000000000001" customHeight="1" x14ac:dyDescent="0.2">
      <c r="A8" s="26"/>
      <c r="B8" s="28"/>
      <c r="C8" s="29"/>
      <c r="D8" s="30"/>
      <c r="E8" s="31"/>
      <c r="F8" s="31"/>
    </row>
    <row r="9" spans="1:12" s="27" customFormat="1" ht="20.100000000000001" customHeight="1" x14ac:dyDescent="0.2">
      <c r="A9" s="26" t="s">
        <v>21</v>
      </c>
      <c r="B9" s="28"/>
      <c r="C9" s="29"/>
      <c r="D9" s="30"/>
      <c r="E9" s="31"/>
      <c r="F9" s="31"/>
    </row>
    <row r="10" spans="1:12" s="27" customFormat="1" ht="20.100000000000001" customHeight="1" x14ac:dyDescent="0.2">
      <c r="A10" s="26"/>
      <c r="B10" s="28"/>
      <c r="C10" s="47" t="str">
        <f>CONCATENATE(H10,"  REKAPITULACIJA")</f>
        <v>4/1.3.2.R  REKAPITULACIJA</v>
      </c>
      <c r="D10" s="30"/>
      <c r="E10" s="31"/>
      <c r="F10" s="31"/>
      <c r="H10" s="62" t="str">
        <f>CONCATENATE(J10,".",K10)</f>
        <v>4/1.3.2.R</v>
      </c>
      <c r="J10" s="62" t="s">
        <v>429</v>
      </c>
      <c r="K10" s="62" t="s">
        <v>355</v>
      </c>
    </row>
    <row r="11" spans="1:12" s="27" customFormat="1" ht="20.100000000000001" customHeight="1" x14ac:dyDescent="0.2">
      <c r="A11" s="26" t="s">
        <v>21</v>
      </c>
      <c r="B11" s="28"/>
      <c r="C11" s="29"/>
      <c r="D11" s="30"/>
      <c r="E11" s="31"/>
      <c r="F11" s="31"/>
    </row>
    <row r="12" spans="1:12" s="27" customFormat="1" ht="20.100000000000001" customHeight="1" x14ac:dyDescent="0.2">
      <c r="A12" s="26"/>
      <c r="B12" s="28"/>
      <c r="C12" s="47" t="s">
        <v>17</v>
      </c>
      <c r="D12" s="30"/>
      <c r="E12" s="31"/>
      <c r="F12" s="31"/>
    </row>
    <row r="13" spans="1:12" s="27" customFormat="1" ht="20.100000000000001" customHeight="1" x14ac:dyDescent="0.2">
      <c r="A13" s="26"/>
      <c r="B13" s="28"/>
      <c r="C13" s="29"/>
      <c r="D13" s="30"/>
      <c r="E13" s="31"/>
      <c r="F13" s="31"/>
    </row>
    <row r="14" spans="1:12" s="27" customFormat="1" ht="20.100000000000001" customHeight="1" x14ac:dyDescent="0.2">
      <c r="A14" s="26"/>
      <c r="B14" s="28"/>
      <c r="C14" s="29"/>
      <c r="D14" s="30"/>
      <c r="E14" s="31"/>
      <c r="F14" s="31"/>
    </row>
    <row r="15" spans="1:12" s="27" customFormat="1" ht="20.100000000000001" customHeight="1" x14ac:dyDescent="0.2">
      <c r="A15" s="26"/>
      <c r="B15" s="28"/>
      <c r="C15" s="29"/>
      <c r="D15" s="30"/>
      <c r="E15" s="31"/>
      <c r="F15" s="31"/>
    </row>
    <row r="16" spans="1:12" s="27" customFormat="1" ht="20.100000000000001" customHeight="1" x14ac:dyDescent="0.2">
      <c r="A16" s="26"/>
      <c r="B16" s="28"/>
      <c r="C16" s="29"/>
      <c r="D16" s="30"/>
      <c r="E16" s="31"/>
      <c r="F16" s="31"/>
    </row>
    <row r="17" spans="1:10" s="27" customFormat="1" ht="20.100000000000001" customHeight="1" x14ac:dyDescent="0.2">
      <c r="A17" s="26"/>
      <c r="B17" s="28"/>
      <c r="C17" s="29"/>
      <c r="D17" s="30"/>
      <c r="E17" s="31"/>
      <c r="F17" s="31"/>
    </row>
    <row r="18" spans="1:10" s="27" customFormat="1" ht="20.100000000000001" customHeight="1" x14ac:dyDescent="0.2">
      <c r="A18" s="26"/>
      <c r="B18" s="28"/>
      <c r="C18" s="29"/>
      <c r="D18" s="30"/>
      <c r="E18" s="31"/>
      <c r="F18" s="31"/>
    </row>
    <row r="19" spans="1:10" s="27" customFormat="1" ht="20.100000000000001" customHeight="1" thickBot="1" x14ac:dyDescent="0.3">
      <c r="A19" s="26"/>
      <c r="B19" s="28"/>
      <c r="C19" s="29"/>
      <c r="D19" s="30"/>
      <c r="E19" s="165" t="s">
        <v>383</v>
      </c>
      <c r="F19" s="166" t="s">
        <v>384</v>
      </c>
    </row>
    <row r="20" spans="1:10" s="27" customFormat="1" ht="20.100000000000001" customHeight="1" thickTop="1" x14ac:dyDescent="0.2">
      <c r="A20" s="26" t="s">
        <v>21</v>
      </c>
      <c r="B20" s="32" t="str">
        <f>CONCATENATE(H$6,".",SUM(I$6:I20),"  SPLOŠNO")</f>
        <v>4/1.3.2.0  SPLOŠNO</v>
      </c>
      <c r="C20" s="33"/>
      <c r="D20" s="34"/>
      <c r="E20" s="173" t="str">
        <f>IF('0.'!F147=0," ",'0.'!F147)</f>
        <v xml:space="preserve"> </v>
      </c>
      <c r="F20" s="173" t="str">
        <f>IF('0.'!G147=0," ",'0.'!G147)</f>
        <v xml:space="preserve"> </v>
      </c>
      <c r="H20" s="27">
        <v>0</v>
      </c>
      <c r="J20" s="66">
        <f>SUM(E21:E23)</f>
        <v>0</v>
      </c>
    </row>
    <row r="21" spans="1:10" s="27" customFormat="1" ht="20.100000000000001" customHeight="1" x14ac:dyDescent="0.2">
      <c r="A21" s="26" t="s">
        <v>21</v>
      </c>
      <c r="B21" s="35" t="str">
        <f>CONCATENATE(H$6,".",SUM(I$6:I21),"  OGREVANJE")</f>
        <v>4/1.3.2.1  OGREVANJE</v>
      </c>
      <c r="C21" s="36"/>
      <c r="D21" s="37"/>
      <c r="E21" s="174" t="str">
        <f>IF('1.'!F343=0," ",'1.'!F343)</f>
        <v xml:space="preserve"> </v>
      </c>
      <c r="F21" s="174" t="str">
        <f>IF('1.'!G343=0," ",'1.'!G343)</f>
        <v xml:space="preserve"> </v>
      </c>
      <c r="I21" s="27">
        <v>1</v>
      </c>
    </row>
    <row r="22" spans="1:10" s="27" customFormat="1" ht="20.100000000000001" customHeight="1" x14ac:dyDescent="0.2">
      <c r="A22" s="26" t="s">
        <v>21</v>
      </c>
      <c r="B22" s="35" t="str">
        <f>CONCATENATE(H$6,".",SUM(I$6:I22),"  PREZRAČEVANJE")</f>
        <v>4/1.3.2.2  PREZRAČEVANJE</v>
      </c>
      <c r="C22" s="36"/>
      <c r="D22" s="37"/>
      <c r="E22" s="174" t="str">
        <f>'2'!F163</f>
        <v xml:space="preserve"> </v>
      </c>
      <c r="F22" s="174" t="str">
        <f>'2'!G163</f>
        <v xml:space="preserve"> </v>
      </c>
      <c r="I22" s="27">
        <v>1</v>
      </c>
    </row>
    <row r="23" spans="1:10" s="27" customFormat="1" ht="20.100000000000001" customHeight="1" x14ac:dyDescent="0.2">
      <c r="A23" s="26"/>
      <c r="B23" s="35" t="str">
        <f>CONCATENATE(H$6,".",SUM(I$6:I23),"  VODOVOD - OBJEKT")</f>
        <v>4/1.3.2.3  VODOVOD - OBJEKT</v>
      </c>
      <c r="C23" s="36"/>
      <c r="D23" s="37"/>
      <c r="E23" s="174" t="str">
        <f>IF('3'!F144=0," ",'3'!F144)</f>
        <v xml:space="preserve"> </v>
      </c>
      <c r="F23" s="174" t="str">
        <f>IF('3'!G144=0," ",'3'!G144)</f>
        <v xml:space="preserve"> </v>
      </c>
      <c r="I23" s="27">
        <v>1</v>
      </c>
    </row>
    <row r="24" spans="1:10" s="27" customFormat="1" ht="20.100000000000001" customHeight="1" thickBot="1" x14ac:dyDescent="0.25">
      <c r="A24" s="26"/>
      <c r="B24" s="150" t="s">
        <v>382</v>
      </c>
      <c r="C24" s="151"/>
      <c r="D24" s="152"/>
      <c r="E24" s="175"/>
      <c r="F24" s="176">
        <f>0.07*(SUM(E20:E23))+0.07*(SUM(F20:F23))</f>
        <v>0</v>
      </c>
      <c r="G24" s="167">
        <f>0.07*(SUM(E20:E23))</f>
        <v>0</v>
      </c>
      <c r="H24" s="167">
        <f>0.07*(SUM(F20:F23))</f>
        <v>0</v>
      </c>
    </row>
    <row r="25" spans="1:10" s="27" customFormat="1" ht="20.100000000000001" customHeight="1" thickTop="1" x14ac:dyDescent="0.2">
      <c r="A25" s="26" t="s">
        <v>21</v>
      </c>
      <c r="B25" s="38" t="s">
        <v>14</v>
      </c>
      <c r="C25" s="39"/>
      <c r="D25" s="40"/>
      <c r="E25" s="177">
        <f>SUM(E20:E24)</f>
        <v>0</v>
      </c>
      <c r="F25" s="177">
        <f>SUM(F20:F24)</f>
        <v>0</v>
      </c>
    </row>
    <row r="26" spans="1:10" s="27" customFormat="1" ht="20.100000000000001" customHeight="1" thickBot="1" x14ac:dyDescent="0.25">
      <c r="A26" s="26"/>
      <c r="B26" s="41" t="s">
        <v>40</v>
      </c>
      <c r="C26" s="42"/>
      <c r="D26" s="43"/>
      <c r="E26" s="178" t="str">
        <f>IF(SUM(E25)=0," ",0.22*SUM(E25))</f>
        <v xml:space="preserve"> </v>
      </c>
      <c r="F26" s="178" t="str">
        <f>IF(SUM(F25)=0," ",0.22*SUM(F25))</f>
        <v xml:space="preserve"> </v>
      </c>
    </row>
    <row r="27" spans="1:10" s="27" customFormat="1" ht="20.100000000000001" customHeight="1" thickTop="1" thickBot="1" x14ac:dyDescent="0.25">
      <c r="A27" s="26" t="s">
        <v>21</v>
      </c>
      <c r="B27" s="44" t="s">
        <v>41</v>
      </c>
      <c r="C27" s="45"/>
      <c r="D27" s="46"/>
      <c r="E27" s="179" t="str">
        <f>IF(SUM(E25:E26)=0," ",SUM(E25:E26))</f>
        <v xml:space="preserve"> </v>
      </c>
      <c r="F27" s="179" t="str">
        <f>IF(SUM(F25:F26)=0," ",SUM(F25:F26))</f>
        <v xml:space="preserve"> </v>
      </c>
    </row>
    <row r="28" spans="1:10" ht="12.75" thickTop="1" x14ac:dyDescent="0.2">
      <c r="G28" s="74"/>
    </row>
  </sheetData>
  <sheetProtection algorithmName="SHA-512" hashValue="l3Pix0gKccQtZaVCGY0VBXAEIyndLAOYKfcxdhSYc1aUxVou2/tyMFXbHgVNAN7I/aYRuQWCu/DURQ8TFmriPw==" saltValue="mCX/iltQF/ELGJ3OfH1pZQ==" spinCount="100000" sheet="1" objects="1" scenarios="1"/>
  <phoneticPr fontId="8" type="noConversion"/>
  <pageMargins left="0.98425196850393704" right="0.59055118110236227" top="0.39370078740157483" bottom="0.98425196850393704" header="0.19685039370078741" footer="0.39370078740157483"/>
  <pageSetup paperSize="9" scale="93" orientation="portrait" r:id="rId1"/>
  <headerFooter>
    <oddFooter>&amp;L&amp;"Arial,Poševno"&amp;8Energetska sanacija in adaptacija objekta CŠOD OE Soča - &amp;A
doc: &amp;F&amp;R&amp;"Arial,Krepko"&amp;20 4/1&amp;"Arial,Poševno"&amp;8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X149"/>
  <sheetViews>
    <sheetView showZeros="0" topLeftCell="A127" zoomScale="115" zoomScaleNormal="115" zoomScaleSheetLayoutView="100" workbookViewId="0">
      <selection activeCell="F137" sqref="F137"/>
    </sheetView>
  </sheetViews>
  <sheetFormatPr defaultColWidth="9" defaultRowHeight="12" x14ac:dyDescent="0.2"/>
  <cols>
    <col min="1" max="1" width="4.28515625" style="84" customWidth="1"/>
    <col min="2" max="2" width="40.7109375" style="91" customWidth="1"/>
    <col min="3" max="3" width="4.7109375" style="72" customWidth="1"/>
    <col min="4" max="4" width="7.7109375" style="73" customWidth="1"/>
    <col min="5" max="6" width="15.7109375" style="74" customWidth="1"/>
    <col min="7" max="7" width="14.7109375" style="117" customWidth="1"/>
    <col min="8" max="11" width="0" style="217" hidden="1" customWidth="1"/>
    <col min="12" max="13" width="0" style="117" hidden="1" customWidth="1"/>
    <col min="14" max="16384" width="9" style="117"/>
  </cols>
  <sheetData>
    <row r="1" spans="1:24" s="216" customFormat="1" x14ac:dyDescent="0.2">
      <c r="I1" s="217"/>
      <c r="J1" s="217"/>
      <c r="K1" s="217"/>
      <c r="L1" s="217"/>
    </row>
    <row r="2" spans="1:24" s="216" customFormat="1" x14ac:dyDescent="0.2">
      <c r="A2" s="218"/>
      <c r="B2" s="218"/>
      <c r="C2" s="218"/>
      <c r="D2" s="218"/>
      <c r="E2" s="218"/>
      <c r="I2" s="217"/>
      <c r="J2" s="217"/>
      <c r="K2" s="217"/>
      <c r="L2" s="217"/>
    </row>
    <row r="3" spans="1:24" s="216" customFormat="1" ht="25.5" x14ac:dyDescent="0.25">
      <c r="A3" s="219"/>
      <c r="B3" s="220" t="s">
        <v>24</v>
      </c>
      <c r="C3" s="221" t="s">
        <v>18</v>
      </c>
      <c r="D3" s="222" t="s">
        <v>19</v>
      </c>
      <c r="E3" s="271" t="s">
        <v>20</v>
      </c>
      <c r="F3" s="251" t="s">
        <v>230</v>
      </c>
      <c r="G3" s="223" t="s">
        <v>231</v>
      </c>
      <c r="I3" s="217"/>
      <c r="J3" s="217"/>
      <c r="K3" s="217"/>
      <c r="L3" s="217"/>
    </row>
    <row r="4" spans="1:24" s="77" customFormat="1" ht="12.75" x14ac:dyDescent="0.25">
      <c r="A4" s="58"/>
      <c r="B4" s="59"/>
      <c r="C4" s="60"/>
      <c r="D4" s="61"/>
      <c r="E4" s="55"/>
      <c r="F4" s="55"/>
      <c r="G4" s="55"/>
      <c r="I4" s="217"/>
      <c r="J4" s="217"/>
      <c r="K4" s="217"/>
      <c r="L4" s="217"/>
    </row>
    <row r="5" spans="1:24" s="229" customFormat="1" x14ac:dyDescent="0.2">
      <c r="A5" s="224"/>
      <c r="B5" s="225" t="s">
        <v>13</v>
      </c>
      <c r="C5" s="226"/>
      <c r="D5" s="226"/>
      <c r="E5" s="227"/>
      <c r="F5" s="225"/>
      <c r="G5" s="225"/>
      <c r="H5" s="228"/>
      <c r="I5" s="217"/>
      <c r="J5" s="217"/>
      <c r="K5" s="217"/>
      <c r="L5" s="217"/>
    </row>
    <row r="6" spans="1:24" x14ac:dyDescent="0.2">
      <c r="A6" s="78"/>
      <c r="B6" s="79"/>
      <c r="C6" s="80"/>
      <c r="D6" s="81"/>
      <c r="E6" s="82"/>
      <c r="F6" s="82"/>
      <c r="G6" s="82"/>
      <c r="H6" s="117"/>
      <c r="L6" s="217"/>
    </row>
    <row r="7" spans="1:24" ht="12.75" x14ac:dyDescent="0.2">
      <c r="B7" s="92" t="str">
        <f>'rekapitulacija - str.inst.'!C6</f>
        <v>4/1.3.2  POPIS MATERIALA IN DEL</v>
      </c>
      <c r="G7" s="74"/>
      <c r="H7" s="68" t="s">
        <v>38</v>
      </c>
      <c r="I7" s="217" t="s">
        <v>39</v>
      </c>
      <c r="J7" s="217" t="s">
        <v>39</v>
      </c>
      <c r="K7" s="217" t="s">
        <v>39</v>
      </c>
      <c r="L7" s="217" t="s">
        <v>39</v>
      </c>
    </row>
    <row r="8" spans="1:24" s="75" customFormat="1" x14ac:dyDescent="0.2">
      <c r="A8" s="71"/>
      <c r="B8" s="93"/>
      <c r="C8" s="72"/>
      <c r="D8" s="73"/>
      <c r="E8" s="74"/>
      <c r="F8" s="74"/>
      <c r="G8" s="74"/>
      <c r="H8" s="125" t="str">
        <f t="shared" ref="H8:H143" si="0">IF(LEN(B8)&lt;255,"",LEN(B8)-255)</f>
        <v/>
      </c>
      <c r="I8" s="217"/>
      <c r="J8" s="217"/>
      <c r="K8" s="217"/>
      <c r="L8" s="217"/>
    </row>
    <row r="9" spans="1:24" ht="12.75" x14ac:dyDescent="0.2">
      <c r="B9" s="92" t="str">
        <f>'rekapitulacija - str.inst.'!B20</f>
        <v>4/1.3.2.0  SPLOŠNO</v>
      </c>
      <c r="G9" s="74"/>
      <c r="H9" s="125" t="str">
        <f t="shared" si="0"/>
        <v/>
      </c>
      <c r="L9" s="217"/>
    </row>
    <row r="10" spans="1:24" s="75" customFormat="1" x14ac:dyDescent="0.2">
      <c r="A10" s="71"/>
      <c r="B10" s="93"/>
      <c r="C10" s="72"/>
      <c r="D10" s="73"/>
      <c r="E10" s="74"/>
      <c r="F10" s="74"/>
      <c r="G10" s="74"/>
      <c r="H10" s="125" t="str">
        <f t="shared" si="0"/>
        <v/>
      </c>
      <c r="I10" s="217"/>
      <c r="J10" s="217"/>
      <c r="K10" s="217"/>
      <c r="L10" s="217"/>
    </row>
    <row r="11" spans="1:24" s="233" customFormat="1" ht="13.5" x14ac:dyDescent="0.2">
      <c r="A11" s="230"/>
      <c r="B11" s="182" t="s">
        <v>441</v>
      </c>
      <c r="C11" s="183"/>
      <c r="D11" s="184"/>
      <c r="E11" s="272"/>
      <c r="F11" s="185"/>
      <c r="G11" s="185"/>
      <c r="H11" s="231" t="str">
        <f>IF(LEN(B11)&gt;255, LEN(B11)-255," ")</f>
        <v xml:space="preserve"> </v>
      </c>
      <c r="I11" s="232"/>
      <c r="J11" s="232"/>
      <c r="K11" s="232"/>
      <c r="L11" s="232"/>
      <c r="M11" s="232"/>
      <c r="N11" s="232"/>
      <c r="O11" s="232"/>
      <c r="P11" s="232"/>
      <c r="Q11" s="232"/>
      <c r="R11" s="232"/>
      <c r="S11" s="232"/>
      <c r="T11" s="232"/>
      <c r="U11" s="232"/>
      <c r="V11" s="232"/>
      <c r="W11" s="232"/>
      <c r="X11" s="232"/>
    </row>
    <row r="12" spans="1:24" s="237" customFormat="1" ht="13.5" x14ac:dyDescent="0.2">
      <c r="A12" s="234"/>
      <c r="B12" s="182"/>
      <c r="C12" s="186"/>
      <c r="D12" s="187"/>
      <c r="E12" s="273"/>
      <c r="F12" s="188"/>
      <c r="G12" s="188"/>
      <c r="H12" s="235"/>
      <c r="I12" s="236"/>
      <c r="J12" s="236"/>
      <c r="K12" s="236"/>
      <c r="L12" s="236"/>
      <c r="M12" s="236"/>
      <c r="N12" s="236"/>
      <c r="O12" s="236"/>
      <c r="P12" s="236"/>
      <c r="Q12" s="236"/>
      <c r="R12" s="236"/>
      <c r="S12" s="236"/>
      <c r="T12" s="236"/>
      <c r="U12" s="236"/>
      <c r="V12" s="236"/>
      <c r="W12" s="236"/>
      <c r="X12" s="236"/>
    </row>
    <row r="13" spans="1:24" s="208" customFormat="1" ht="13.5" x14ac:dyDescent="0.2">
      <c r="A13" s="234"/>
      <c r="B13" s="268" t="s">
        <v>442</v>
      </c>
      <c r="C13" s="261"/>
      <c r="D13" s="261"/>
      <c r="E13" s="261"/>
      <c r="F13" s="261"/>
      <c r="G13" s="238"/>
      <c r="H13" s="239"/>
      <c r="I13" s="211"/>
      <c r="J13" s="211"/>
      <c r="K13" s="211"/>
      <c r="L13" s="211"/>
      <c r="M13" s="211"/>
      <c r="N13" s="211"/>
      <c r="O13" s="211"/>
      <c r="P13" s="211"/>
      <c r="Q13" s="211"/>
      <c r="R13" s="211"/>
      <c r="S13" s="211"/>
      <c r="T13" s="211"/>
      <c r="U13" s="211"/>
      <c r="V13" s="211"/>
      <c r="W13" s="211"/>
      <c r="X13" s="211"/>
    </row>
    <row r="14" spans="1:24" s="242" customFormat="1" ht="53.25" customHeight="1" x14ac:dyDescent="0.2">
      <c r="A14" s="240"/>
      <c r="B14" s="260" t="s">
        <v>443</v>
      </c>
      <c r="C14" s="260"/>
      <c r="D14" s="260"/>
      <c r="E14" s="260"/>
      <c r="F14" s="190"/>
      <c r="G14" s="241"/>
    </row>
    <row r="15" spans="1:24" s="242" customFormat="1" ht="69" customHeight="1" x14ac:dyDescent="0.2">
      <c r="A15" s="240"/>
      <c r="B15" s="260" t="s">
        <v>444</v>
      </c>
      <c r="C15" s="260"/>
      <c r="D15" s="260"/>
      <c r="E15" s="260"/>
      <c r="F15" s="190"/>
      <c r="G15" s="241"/>
    </row>
    <row r="16" spans="1:24" s="237" customFormat="1" ht="13.5" x14ac:dyDescent="0.2">
      <c r="A16" s="234"/>
      <c r="B16" s="192"/>
      <c r="C16" s="192"/>
      <c r="D16" s="191"/>
      <c r="E16" s="250"/>
      <c r="F16" s="192"/>
      <c r="G16" s="188"/>
      <c r="H16" s="235"/>
      <c r="I16" s="236"/>
      <c r="J16" s="236"/>
      <c r="K16" s="236"/>
      <c r="L16" s="236"/>
      <c r="M16" s="236"/>
      <c r="N16" s="236"/>
      <c r="O16" s="236"/>
      <c r="P16" s="236"/>
      <c r="Q16" s="236"/>
      <c r="R16" s="236"/>
      <c r="S16" s="236"/>
      <c r="T16" s="236"/>
      <c r="U16" s="236"/>
      <c r="V16" s="236"/>
      <c r="W16" s="236"/>
      <c r="X16" s="236"/>
    </row>
    <row r="17" spans="1:24" s="233" customFormat="1" ht="66" customHeight="1" x14ac:dyDescent="0.2">
      <c r="A17" s="230"/>
      <c r="B17" s="268" t="s">
        <v>445</v>
      </c>
      <c r="C17" s="268"/>
      <c r="D17" s="268"/>
      <c r="E17" s="268"/>
      <c r="F17" s="268"/>
      <c r="G17" s="185"/>
      <c r="H17" s="231"/>
      <c r="I17" s="232"/>
      <c r="J17" s="232"/>
      <c r="K17" s="232"/>
      <c r="L17" s="232"/>
      <c r="M17" s="232"/>
      <c r="N17" s="232"/>
      <c r="O17" s="232"/>
      <c r="P17" s="232"/>
      <c r="Q17" s="232"/>
      <c r="R17" s="232"/>
      <c r="S17" s="232"/>
      <c r="T17" s="232"/>
      <c r="U17" s="232"/>
      <c r="V17" s="232"/>
      <c r="W17" s="232"/>
      <c r="X17" s="232"/>
    </row>
    <row r="18" spans="1:24" s="233" customFormat="1" ht="27" customHeight="1" x14ac:dyDescent="0.2">
      <c r="A18" s="230"/>
      <c r="B18" s="268" t="s">
        <v>446</v>
      </c>
      <c r="C18" s="268"/>
      <c r="D18" s="268"/>
      <c r="E18" s="268"/>
      <c r="F18" s="268"/>
      <c r="G18" s="185"/>
      <c r="H18" s="231"/>
      <c r="I18" s="232"/>
      <c r="J18" s="232"/>
      <c r="K18" s="232"/>
      <c r="L18" s="232"/>
      <c r="M18" s="232"/>
      <c r="N18" s="232"/>
      <c r="O18" s="232"/>
      <c r="P18" s="232"/>
      <c r="Q18" s="232"/>
      <c r="R18" s="232"/>
      <c r="S18" s="232"/>
      <c r="T18" s="232"/>
      <c r="U18" s="232"/>
      <c r="V18" s="232"/>
      <c r="W18" s="232"/>
      <c r="X18" s="232"/>
    </row>
    <row r="19" spans="1:24" s="237" customFormat="1" ht="38.25" customHeight="1" x14ac:dyDescent="0.2">
      <c r="A19" s="234"/>
      <c r="B19" s="269" t="s">
        <v>447</v>
      </c>
      <c r="C19" s="269"/>
      <c r="D19" s="269"/>
      <c r="E19" s="269"/>
      <c r="F19" s="269"/>
      <c r="G19" s="188"/>
      <c r="H19" s="235"/>
      <c r="I19" s="236"/>
      <c r="J19" s="236"/>
      <c r="K19" s="236"/>
      <c r="L19" s="236"/>
      <c r="M19" s="236"/>
      <c r="N19" s="236"/>
      <c r="O19" s="236"/>
      <c r="P19" s="236"/>
      <c r="Q19" s="236"/>
      <c r="R19" s="236"/>
      <c r="S19" s="236"/>
      <c r="T19" s="236"/>
      <c r="U19" s="236"/>
      <c r="V19" s="236"/>
      <c r="W19" s="236"/>
      <c r="X19" s="236"/>
    </row>
    <row r="20" spans="1:24" s="245" customFormat="1" ht="18" customHeight="1" x14ac:dyDescent="0.2">
      <c r="A20" s="243"/>
      <c r="B20" s="267" t="s">
        <v>448</v>
      </c>
      <c r="C20" s="267"/>
      <c r="D20" s="267"/>
      <c r="E20" s="267"/>
      <c r="F20" s="193"/>
      <c r="G20" s="244"/>
    </row>
    <row r="21" spans="1:24" s="233" customFormat="1" ht="67.5" customHeight="1" x14ac:dyDescent="0.2">
      <c r="A21" s="230"/>
      <c r="B21" s="268" t="s">
        <v>449</v>
      </c>
      <c r="C21" s="268"/>
      <c r="D21" s="268"/>
      <c r="E21" s="268"/>
      <c r="F21" s="268"/>
      <c r="G21" s="185"/>
      <c r="H21" s="231"/>
      <c r="I21" s="232"/>
      <c r="J21" s="232"/>
      <c r="K21" s="232"/>
      <c r="L21" s="232"/>
      <c r="M21" s="232"/>
      <c r="N21" s="232"/>
      <c r="O21" s="232"/>
      <c r="P21" s="232"/>
      <c r="Q21" s="232"/>
      <c r="R21" s="232"/>
      <c r="S21" s="232"/>
      <c r="T21" s="232"/>
      <c r="U21" s="232"/>
      <c r="V21" s="232"/>
      <c r="W21" s="232"/>
      <c r="X21" s="232"/>
    </row>
    <row r="22" spans="1:24" s="233" customFormat="1" ht="27.75" customHeight="1" x14ac:dyDescent="0.2">
      <c r="A22" s="230"/>
      <c r="B22" s="259" t="s">
        <v>450</v>
      </c>
      <c r="C22" s="259"/>
      <c r="D22" s="259"/>
      <c r="E22" s="259"/>
      <c r="F22" s="259"/>
      <c r="G22" s="185"/>
      <c r="H22" s="231"/>
      <c r="I22" s="232"/>
      <c r="J22" s="232"/>
      <c r="K22" s="232"/>
      <c r="L22" s="232"/>
      <c r="M22" s="232"/>
      <c r="N22" s="232"/>
      <c r="O22" s="232"/>
      <c r="P22" s="232"/>
      <c r="Q22" s="232"/>
      <c r="R22" s="232"/>
      <c r="S22" s="232"/>
      <c r="T22" s="232"/>
      <c r="U22" s="232"/>
      <c r="V22" s="232"/>
      <c r="W22" s="232"/>
      <c r="X22" s="232"/>
    </row>
    <row r="23" spans="1:24" s="237" customFormat="1" ht="40.5" customHeight="1" x14ac:dyDescent="0.2">
      <c r="A23" s="234"/>
      <c r="B23" s="269" t="s">
        <v>451</v>
      </c>
      <c r="C23" s="269"/>
      <c r="D23" s="269"/>
      <c r="E23" s="269"/>
      <c r="F23" s="269"/>
      <c r="G23" s="188"/>
      <c r="H23" s="235"/>
      <c r="I23" s="236"/>
      <c r="J23" s="236"/>
      <c r="K23" s="236"/>
      <c r="L23" s="236"/>
      <c r="M23" s="236"/>
      <c r="N23" s="236"/>
      <c r="O23" s="236"/>
      <c r="P23" s="236"/>
      <c r="Q23" s="236"/>
      <c r="R23" s="236"/>
      <c r="S23" s="236"/>
      <c r="T23" s="236"/>
      <c r="U23" s="236"/>
      <c r="V23" s="236"/>
      <c r="W23" s="236"/>
      <c r="X23" s="236"/>
    </row>
    <row r="24" spans="1:24" s="237" customFormat="1" ht="27.75" customHeight="1" x14ac:dyDescent="0.2">
      <c r="A24" s="234"/>
      <c r="B24" s="269" t="s">
        <v>452</v>
      </c>
      <c r="C24" s="269"/>
      <c r="D24" s="269"/>
      <c r="E24" s="269"/>
      <c r="F24" s="269"/>
      <c r="G24" s="188"/>
      <c r="H24" s="235"/>
      <c r="I24" s="236"/>
      <c r="J24" s="236"/>
      <c r="K24" s="236"/>
      <c r="L24" s="236"/>
      <c r="M24" s="236"/>
      <c r="N24" s="236"/>
      <c r="O24" s="236"/>
      <c r="P24" s="236"/>
      <c r="Q24" s="236"/>
      <c r="R24" s="236"/>
      <c r="S24" s="236"/>
      <c r="T24" s="236"/>
      <c r="U24" s="236"/>
      <c r="V24" s="236"/>
      <c r="W24" s="236"/>
      <c r="X24" s="236"/>
    </row>
    <row r="25" spans="1:24" s="233" customFormat="1" ht="52.5" customHeight="1" x14ac:dyDescent="0.2">
      <c r="A25" s="230"/>
      <c r="B25" s="259" t="s">
        <v>453</v>
      </c>
      <c r="C25" s="259"/>
      <c r="D25" s="259"/>
      <c r="E25" s="259"/>
      <c r="F25" s="259"/>
      <c r="G25" s="185"/>
      <c r="H25" s="231"/>
      <c r="I25" s="232"/>
      <c r="J25" s="232"/>
      <c r="K25" s="232"/>
      <c r="L25" s="232"/>
      <c r="M25" s="232"/>
      <c r="N25" s="232"/>
      <c r="O25" s="232"/>
      <c r="P25" s="232"/>
      <c r="Q25" s="232"/>
      <c r="R25" s="232"/>
      <c r="S25" s="232"/>
      <c r="T25" s="232"/>
      <c r="U25" s="232"/>
      <c r="V25" s="232"/>
      <c r="W25" s="232"/>
      <c r="X25" s="232"/>
    </row>
    <row r="26" spans="1:24" s="233" customFormat="1" ht="13.5" x14ac:dyDescent="0.2">
      <c r="A26" s="230"/>
      <c r="B26" s="194"/>
      <c r="C26" s="192"/>
      <c r="D26" s="191"/>
      <c r="E26" s="195"/>
      <c r="F26" s="195"/>
      <c r="G26" s="185"/>
      <c r="H26" s="231"/>
      <c r="I26" s="232"/>
      <c r="J26" s="232"/>
      <c r="K26" s="232"/>
      <c r="L26" s="232"/>
      <c r="M26" s="232"/>
      <c r="N26" s="232"/>
      <c r="O26" s="232"/>
      <c r="P26" s="232"/>
      <c r="Q26" s="232"/>
      <c r="R26" s="232"/>
      <c r="S26" s="232"/>
      <c r="T26" s="232"/>
      <c r="U26" s="232"/>
      <c r="V26" s="232"/>
      <c r="W26" s="232"/>
      <c r="X26" s="232"/>
    </row>
    <row r="27" spans="1:24" s="233" customFormat="1" ht="13.5" x14ac:dyDescent="0.2">
      <c r="A27" s="230"/>
      <c r="B27" s="264" t="s">
        <v>454</v>
      </c>
      <c r="C27" s="264"/>
      <c r="D27" s="264"/>
      <c r="E27" s="264"/>
      <c r="F27" s="264"/>
      <c r="G27" s="185"/>
      <c r="H27" s="231"/>
      <c r="I27" s="232"/>
      <c r="J27" s="232"/>
      <c r="K27" s="232"/>
      <c r="L27" s="232"/>
      <c r="M27" s="232"/>
      <c r="N27" s="232"/>
      <c r="O27" s="232"/>
      <c r="P27" s="232"/>
      <c r="Q27" s="232"/>
      <c r="R27" s="232"/>
      <c r="S27" s="232"/>
      <c r="T27" s="232"/>
      <c r="U27" s="232"/>
      <c r="V27" s="232"/>
      <c r="W27" s="232"/>
      <c r="X27" s="232"/>
    </row>
    <row r="28" spans="1:24" s="233" customFormat="1" ht="25.5" customHeight="1" x14ac:dyDescent="0.2">
      <c r="A28" s="230"/>
      <c r="B28" s="259" t="s">
        <v>455</v>
      </c>
      <c r="C28" s="259"/>
      <c r="D28" s="259"/>
      <c r="E28" s="259"/>
      <c r="F28" s="259"/>
      <c r="G28" s="185"/>
      <c r="H28" s="231"/>
      <c r="I28" s="232"/>
      <c r="J28" s="232"/>
      <c r="K28" s="232"/>
      <c r="L28" s="232"/>
      <c r="M28" s="232"/>
      <c r="N28" s="232"/>
      <c r="O28" s="232"/>
      <c r="P28" s="232"/>
      <c r="Q28" s="232"/>
      <c r="R28" s="232"/>
      <c r="S28" s="232"/>
      <c r="T28" s="232"/>
      <c r="U28" s="232"/>
      <c r="V28" s="232"/>
      <c r="W28" s="232"/>
      <c r="X28" s="232"/>
    </row>
    <row r="29" spans="1:24" s="233" customFormat="1" ht="13.5" x14ac:dyDescent="0.2">
      <c r="A29" s="230"/>
      <c r="B29" s="196"/>
      <c r="C29" s="192"/>
      <c r="D29" s="191"/>
      <c r="E29" s="195"/>
      <c r="F29" s="195"/>
      <c r="G29" s="185"/>
      <c r="H29" s="231"/>
      <c r="I29" s="232"/>
      <c r="J29" s="232"/>
      <c r="K29" s="232"/>
      <c r="L29" s="232"/>
      <c r="M29" s="232"/>
      <c r="N29" s="232"/>
      <c r="O29" s="232"/>
      <c r="P29" s="232"/>
      <c r="Q29" s="232"/>
      <c r="R29" s="232"/>
      <c r="S29" s="232"/>
      <c r="T29" s="232"/>
      <c r="U29" s="232"/>
      <c r="V29" s="232"/>
      <c r="W29" s="232"/>
      <c r="X29" s="232"/>
    </row>
    <row r="30" spans="1:24" s="233" customFormat="1" ht="65.25" customHeight="1" x14ac:dyDescent="0.2">
      <c r="A30" s="230"/>
      <c r="B30" s="261" t="s">
        <v>456</v>
      </c>
      <c r="C30" s="261"/>
      <c r="D30" s="261"/>
      <c r="E30" s="261"/>
      <c r="F30" s="261"/>
      <c r="G30" s="185"/>
      <c r="H30" s="231"/>
      <c r="I30" s="232"/>
      <c r="J30" s="232"/>
      <c r="K30" s="232"/>
      <c r="L30" s="232"/>
      <c r="M30" s="232"/>
      <c r="N30" s="232"/>
      <c r="O30" s="232"/>
      <c r="P30" s="232"/>
      <c r="Q30" s="232"/>
      <c r="R30" s="232"/>
      <c r="S30" s="232"/>
      <c r="T30" s="232"/>
      <c r="U30" s="232"/>
      <c r="V30" s="232"/>
      <c r="W30" s="232"/>
      <c r="X30" s="232"/>
    </row>
    <row r="31" spans="1:24" s="233" customFormat="1" ht="13.5" x14ac:dyDescent="0.2">
      <c r="A31" s="230"/>
      <c r="B31" s="196"/>
      <c r="C31" s="192"/>
      <c r="D31" s="191"/>
      <c r="E31" s="195"/>
      <c r="F31" s="195"/>
      <c r="G31" s="185"/>
      <c r="H31" s="231"/>
      <c r="I31" s="232"/>
      <c r="J31" s="232"/>
      <c r="K31" s="232"/>
      <c r="L31" s="232"/>
      <c r="M31" s="232"/>
      <c r="N31" s="232"/>
      <c r="O31" s="232"/>
      <c r="P31" s="232"/>
      <c r="Q31" s="232"/>
      <c r="R31" s="232"/>
      <c r="S31" s="232"/>
      <c r="T31" s="232"/>
      <c r="U31" s="232"/>
      <c r="V31" s="232"/>
      <c r="W31" s="232"/>
      <c r="X31" s="232"/>
    </row>
    <row r="32" spans="1:24" s="233" customFormat="1" ht="13.5" x14ac:dyDescent="0.2">
      <c r="A32" s="230"/>
      <c r="B32" s="259" t="s">
        <v>457</v>
      </c>
      <c r="C32" s="259"/>
      <c r="D32" s="259"/>
      <c r="E32" s="259"/>
      <c r="F32" s="259"/>
      <c r="G32" s="185"/>
      <c r="H32" s="231"/>
      <c r="I32" s="232"/>
      <c r="J32" s="232"/>
      <c r="K32" s="232"/>
      <c r="L32" s="232"/>
      <c r="M32" s="232"/>
      <c r="N32" s="232"/>
      <c r="O32" s="232"/>
      <c r="P32" s="232"/>
      <c r="Q32" s="232"/>
      <c r="R32" s="232"/>
      <c r="S32" s="232"/>
      <c r="T32" s="232"/>
      <c r="U32" s="232"/>
      <c r="V32" s="232"/>
      <c r="W32" s="232"/>
      <c r="X32" s="232"/>
    </row>
    <row r="33" spans="1:24" s="233" customFormat="1" ht="13.5" x14ac:dyDescent="0.2">
      <c r="A33" s="230"/>
      <c r="B33" s="196"/>
      <c r="C33" s="192"/>
      <c r="D33" s="191"/>
      <c r="E33" s="195"/>
      <c r="F33" s="195"/>
      <c r="G33" s="185"/>
      <c r="H33" s="231"/>
      <c r="I33" s="232"/>
      <c r="J33" s="232"/>
      <c r="K33" s="232"/>
      <c r="L33" s="232"/>
      <c r="M33" s="232"/>
      <c r="N33" s="232"/>
      <c r="O33" s="232"/>
      <c r="P33" s="232"/>
      <c r="Q33" s="232"/>
      <c r="R33" s="232"/>
      <c r="S33" s="232"/>
      <c r="T33" s="232"/>
      <c r="U33" s="232"/>
      <c r="V33" s="232"/>
      <c r="W33" s="232"/>
      <c r="X33" s="232"/>
    </row>
    <row r="34" spans="1:24" s="233" customFormat="1" ht="24.75" customHeight="1" x14ac:dyDescent="0.2">
      <c r="A34" s="230"/>
      <c r="B34" s="259" t="s">
        <v>458</v>
      </c>
      <c r="C34" s="259"/>
      <c r="D34" s="259"/>
      <c r="E34" s="259"/>
      <c r="F34" s="259"/>
      <c r="G34" s="185"/>
      <c r="H34" s="231"/>
      <c r="I34" s="232"/>
      <c r="J34" s="232"/>
      <c r="K34" s="232"/>
      <c r="L34" s="232"/>
      <c r="M34" s="232"/>
      <c r="N34" s="232"/>
      <c r="O34" s="232"/>
      <c r="P34" s="232"/>
      <c r="Q34" s="232"/>
      <c r="R34" s="232"/>
      <c r="S34" s="232"/>
      <c r="T34" s="232"/>
      <c r="U34" s="232"/>
      <c r="V34" s="232"/>
      <c r="W34" s="232"/>
      <c r="X34" s="232"/>
    </row>
    <row r="35" spans="1:24" s="233" customFormat="1" ht="13.5" x14ac:dyDescent="0.2">
      <c r="A35" s="230"/>
      <c r="B35" s="196"/>
      <c r="C35" s="197"/>
      <c r="D35" s="198"/>
      <c r="E35" s="274"/>
      <c r="F35" s="200"/>
      <c r="G35" s="185"/>
      <c r="H35" s="231"/>
      <c r="I35" s="232"/>
      <c r="J35" s="232"/>
      <c r="K35" s="232"/>
      <c r="L35" s="232"/>
      <c r="M35" s="232"/>
      <c r="N35" s="232"/>
      <c r="O35" s="232"/>
      <c r="P35" s="232"/>
      <c r="Q35" s="232"/>
      <c r="R35" s="232"/>
      <c r="S35" s="232"/>
      <c r="T35" s="232"/>
      <c r="U35" s="232"/>
      <c r="V35" s="232"/>
      <c r="W35" s="232"/>
      <c r="X35" s="232"/>
    </row>
    <row r="36" spans="1:24" s="233" customFormat="1" ht="13.5" x14ac:dyDescent="0.2">
      <c r="A36" s="230"/>
      <c r="B36" s="263" t="s">
        <v>459</v>
      </c>
      <c r="C36" s="259"/>
      <c r="D36" s="259"/>
      <c r="E36" s="259"/>
      <c r="F36" s="259"/>
      <c r="G36" s="185"/>
      <c r="H36" s="231"/>
      <c r="I36" s="232"/>
      <c r="J36" s="232"/>
      <c r="K36" s="232"/>
      <c r="L36" s="232"/>
      <c r="M36" s="232"/>
      <c r="N36" s="232"/>
      <c r="O36" s="232"/>
      <c r="P36" s="232"/>
      <c r="Q36" s="232"/>
      <c r="R36" s="232"/>
      <c r="S36" s="232"/>
      <c r="T36" s="232"/>
      <c r="U36" s="232"/>
      <c r="V36" s="232"/>
      <c r="W36" s="232"/>
      <c r="X36" s="232"/>
    </row>
    <row r="37" spans="1:24" s="233" customFormat="1" ht="13.5" x14ac:dyDescent="0.2">
      <c r="A37" s="230"/>
      <c r="B37" s="196"/>
      <c r="C37" s="192"/>
      <c r="D37" s="191"/>
      <c r="E37" s="195"/>
      <c r="F37" s="195"/>
      <c r="G37" s="185"/>
      <c r="H37" s="231"/>
      <c r="I37" s="232"/>
      <c r="J37" s="232"/>
      <c r="K37" s="232"/>
      <c r="L37" s="232"/>
      <c r="M37" s="232"/>
      <c r="N37" s="232"/>
      <c r="O37" s="232"/>
      <c r="P37" s="232"/>
      <c r="Q37" s="232"/>
      <c r="R37" s="232"/>
      <c r="S37" s="232"/>
      <c r="T37" s="232"/>
      <c r="U37" s="232"/>
      <c r="V37" s="232"/>
      <c r="W37" s="232"/>
      <c r="X37" s="232"/>
    </row>
    <row r="38" spans="1:24" s="233" customFormat="1" ht="27.75" customHeight="1" x14ac:dyDescent="0.2">
      <c r="A38" s="230"/>
      <c r="B38" s="265" t="s">
        <v>460</v>
      </c>
      <c r="C38" s="266"/>
      <c r="D38" s="266"/>
      <c r="E38" s="266"/>
      <c r="F38" s="266"/>
      <c r="G38" s="185"/>
      <c r="H38" s="231"/>
      <c r="I38" s="232"/>
      <c r="J38" s="232"/>
      <c r="K38" s="232"/>
      <c r="L38" s="232"/>
      <c r="M38" s="232"/>
      <c r="N38" s="232"/>
      <c r="O38" s="232"/>
      <c r="P38" s="232"/>
      <c r="Q38" s="232"/>
      <c r="R38" s="232"/>
      <c r="S38" s="232"/>
      <c r="T38" s="232"/>
      <c r="U38" s="232"/>
      <c r="V38" s="232"/>
      <c r="W38" s="232"/>
      <c r="X38" s="232"/>
    </row>
    <row r="39" spans="1:24" s="233" customFormat="1" ht="13.5" x14ac:dyDescent="0.2">
      <c r="A39" s="230"/>
      <c r="B39" s="196"/>
      <c r="C39" s="197"/>
      <c r="D39" s="198"/>
      <c r="E39" s="274"/>
      <c r="F39" s="200"/>
      <c r="G39" s="185"/>
      <c r="H39" s="231"/>
      <c r="I39" s="232"/>
      <c r="J39" s="232"/>
      <c r="K39" s="232"/>
      <c r="L39" s="232"/>
      <c r="M39" s="232"/>
      <c r="N39" s="232"/>
      <c r="O39" s="232"/>
      <c r="P39" s="232"/>
      <c r="Q39" s="232"/>
      <c r="R39" s="232"/>
      <c r="S39" s="232"/>
      <c r="T39" s="232"/>
      <c r="U39" s="232"/>
      <c r="V39" s="232"/>
      <c r="W39" s="232"/>
      <c r="X39" s="232"/>
    </row>
    <row r="40" spans="1:24" s="233" customFormat="1" ht="75.75" customHeight="1" x14ac:dyDescent="0.2">
      <c r="A40" s="230"/>
      <c r="B40" s="261" t="s">
        <v>521</v>
      </c>
      <c r="C40" s="261"/>
      <c r="D40" s="261"/>
      <c r="E40" s="261"/>
      <c r="F40" s="261"/>
      <c r="G40" s="185"/>
      <c r="H40" s="231"/>
      <c r="I40" s="232"/>
      <c r="J40" s="232"/>
      <c r="K40" s="232"/>
      <c r="L40" s="232"/>
      <c r="M40" s="232"/>
      <c r="N40" s="232"/>
      <c r="O40" s="232"/>
      <c r="P40" s="232"/>
      <c r="Q40" s="232"/>
      <c r="R40" s="232"/>
      <c r="S40" s="232"/>
      <c r="T40" s="232"/>
      <c r="U40" s="232"/>
      <c r="V40" s="232"/>
      <c r="W40" s="232"/>
      <c r="X40" s="232"/>
    </row>
    <row r="41" spans="1:24" s="233" customFormat="1" ht="38.25" customHeight="1" x14ac:dyDescent="0.2">
      <c r="A41" s="230"/>
      <c r="B41" s="261" t="s">
        <v>461</v>
      </c>
      <c r="C41" s="261"/>
      <c r="D41" s="261"/>
      <c r="E41" s="261"/>
      <c r="F41" s="261"/>
      <c r="G41" s="185"/>
      <c r="H41" s="231"/>
      <c r="I41" s="232"/>
      <c r="J41" s="232"/>
      <c r="K41" s="232"/>
      <c r="L41" s="232"/>
      <c r="M41" s="232"/>
      <c r="N41" s="232"/>
      <c r="O41" s="232"/>
      <c r="P41" s="232"/>
      <c r="Q41" s="232"/>
      <c r="R41" s="232"/>
      <c r="S41" s="232"/>
      <c r="T41" s="232"/>
      <c r="U41" s="232"/>
      <c r="V41" s="232"/>
      <c r="W41" s="232"/>
      <c r="X41" s="232"/>
    </row>
    <row r="42" spans="1:24" s="233" customFormat="1" ht="13.5" x14ac:dyDescent="0.2">
      <c r="A42" s="230"/>
      <c r="B42" s="196"/>
      <c r="C42" s="192"/>
      <c r="D42" s="191"/>
      <c r="E42" s="195"/>
      <c r="F42" s="195"/>
      <c r="G42" s="185"/>
      <c r="H42" s="231"/>
      <c r="I42" s="232"/>
      <c r="J42" s="232"/>
      <c r="K42" s="232"/>
      <c r="L42" s="232"/>
      <c r="M42" s="232"/>
      <c r="N42" s="232"/>
      <c r="O42" s="232"/>
      <c r="P42" s="232"/>
      <c r="Q42" s="232"/>
      <c r="R42" s="232"/>
      <c r="S42" s="232"/>
      <c r="T42" s="232"/>
      <c r="U42" s="232"/>
      <c r="V42" s="232"/>
      <c r="W42" s="232"/>
      <c r="X42" s="232"/>
    </row>
    <row r="43" spans="1:24" s="233" customFormat="1" ht="13.5" x14ac:dyDescent="0.2">
      <c r="A43" s="230"/>
      <c r="B43" s="259" t="s">
        <v>462</v>
      </c>
      <c r="C43" s="259"/>
      <c r="D43" s="259"/>
      <c r="E43" s="259"/>
      <c r="F43" s="259"/>
      <c r="G43" s="185"/>
      <c r="H43" s="231"/>
      <c r="I43" s="232"/>
      <c r="J43" s="232"/>
      <c r="K43" s="232"/>
      <c r="L43" s="232"/>
      <c r="M43" s="232"/>
      <c r="N43" s="232"/>
      <c r="O43" s="232"/>
      <c r="P43" s="232"/>
      <c r="Q43" s="232"/>
      <c r="R43" s="232"/>
      <c r="S43" s="232"/>
      <c r="T43" s="232"/>
      <c r="U43" s="232"/>
      <c r="V43" s="232"/>
      <c r="W43" s="232"/>
      <c r="X43" s="232"/>
    </row>
    <row r="44" spans="1:24" s="233" customFormat="1" ht="13.5" x14ac:dyDescent="0.2">
      <c r="A44" s="230"/>
      <c r="B44" s="196"/>
      <c r="C44" s="197"/>
      <c r="D44" s="198"/>
      <c r="E44" s="274"/>
      <c r="F44" s="200"/>
      <c r="G44" s="185"/>
      <c r="H44" s="231"/>
      <c r="I44" s="232"/>
      <c r="J44" s="232"/>
      <c r="K44" s="232"/>
      <c r="L44" s="232"/>
      <c r="M44" s="232"/>
      <c r="N44" s="232"/>
      <c r="O44" s="232"/>
      <c r="P44" s="232"/>
      <c r="Q44" s="232"/>
      <c r="R44" s="232"/>
      <c r="S44" s="232"/>
      <c r="T44" s="232"/>
      <c r="U44" s="232"/>
      <c r="V44" s="232"/>
      <c r="W44" s="232"/>
      <c r="X44" s="232"/>
    </row>
    <row r="45" spans="1:24" s="233" customFormat="1" ht="60" customHeight="1" x14ac:dyDescent="0.2">
      <c r="A45" s="230"/>
      <c r="B45" s="263" t="s">
        <v>463</v>
      </c>
      <c r="C45" s="263"/>
      <c r="D45" s="263"/>
      <c r="E45" s="263"/>
      <c r="F45" s="263"/>
      <c r="G45" s="185"/>
      <c r="H45" s="231"/>
      <c r="I45" s="232"/>
      <c r="J45" s="232"/>
      <c r="K45" s="232"/>
      <c r="L45" s="232"/>
      <c r="M45" s="232"/>
      <c r="N45" s="232"/>
      <c r="O45" s="232"/>
      <c r="P45" s="232"/>
      <c r="Q45" s="232"/>
      <c r="R45" s="232"/>
      <c r="S45" s="232"/>
      <c r="T45" s="232"/>
      <c r="U45" s="232"/>
      <c r="V45" s="232"/>
      <c r="W45" s="232"/>
      <c r="X45" s="232"/>
    </row>
    <row r="46" spans="1:24" s="245" customFormat="1" ht="51" customHeight="1" x14ac:dyDescent="0.2">
      <c r="A46" s="243"/>
      <c r="B46" s="260" t="s">
        <v>464</v>
      </c>
      <c r="C46" s="260"/>
      <c r="D46" s="260"/>
      <c r="E46" s="260"/>
      <c r="F46" s="193"/>
      <c r="G46" s="244"/>
    </row>
    <row r="47" spans="1:24" s="245" customFormat="1" ht="13.5" x14ac:dyDescent="0.2">
      <c r="A47" s="243"/>
      <c r="B47" s="260" t="s">
        <v>465</v>
      </c>
      <c r="C47" s="260"/>
      <c r="D47" s="260"/>
      <c r="E47" s="260"/>
      <c r="F47" s="193"/>
      <c r="G47" s="244"/>
    </row>
    <row r="48" spans="1:24" s="245" customFormat="1" ht="26.25" customHeight="1" x14ac:dyDescent="0.2">
      <c r="A48" s="243"/>
      <c r="B48" s="260" t="s">
        <v>466</v>
      </c>
      <c r="C48" s="260"/>
      <c r="D48" s="260"/>
      <c r="E48" s="260"/>
      <c r="F48" s="193"/>
      <c r="G48" s="244"/>
    </row>
    <row r="49" spans="1:24" s="233" customFormat="1" ht="39.75" customHeight="1" x14ac:dyDescent="0.2">
      <c r="A49" s="230"/>
      <c r="B49" s="259" t="s">
        <v>467</v>
      </c>
      <c r="C49" s="259"/>
      <c r="D49" s="259"/>
      <c r="E49" s="259"/>
      <c r="F49" s="259"/>
      <c r="G49" s="185"/>
      <c r="H49" s="231"/>
      <c r="I49" s="232"/>
      <c r="J49" s="232"/>
      <c r="K49" s="232"/>
      <c r="L49" s="232"/>
      <c r="M49" s="232"/>
      <c r="N49" s="232"/>
      <c r="O49" s="232"/>
      <c r="P49" s="232"/>
      <c r="Q49" s="232"/>
      <c r="R49" s="232"/>
      <c r="S49" s="232"/>
      <c r="T49" s="232"/>
      <c r="U49" s="232"/>
      <c r="V49" s="232"/>
      <c r="W49" s="232"/>
      <c r="X49" s="232"/>
    </row>
    <row r="50" spans="1:24" s="233" customFormat="1" ht="13.5" x14ac:dyDescent="0.2">
      <c r="A50" s="230"/>
      <c r="B50" s="196"/>
      <c r="C50" s="197"/>
      <c r="D50" s="198"/>
      <c r="E50" s="274"/>
      <c r="F50" s="200"/>
      <c r="G50" s="185"/>
      <c r="H50" s="231"/>
      <c r="I50" s="232"/>
      <c r="J50" s="232"/>
      <c r="K50" s="232"/>
      <c r="L50" s="232"/>
      <c r="M50" s="232"/>
      <c r="N50" s="232"/>
      <c r="O50" s="232"/>
      <c r="P50" s="232"/>
      <c r="Q50" s="232"/>
      <c r="R50" s="232"/>
      <c r="S50" s="232"/>
      <c r="T50" s="232"/>
      <c r="U50" s="232"/>
      <c r="V50" s="232"/>
      <c r="W50" s="232"/>
      <c r="X50" s="232"/>
    </row>
    <row r="51" spans="1:24" s="233" customFormat="1" ht="27" customHeight="1" x14ac:dyDescent="0.2">
      <c r="A51" s="230"/>
      <c r="B51" s="259" t="s">
        <v>468</v>
      </c>
      <c r="C51" s="259"/>
      <c r="D51" s="259"/>
      <c r="E51" s="259"/>
      <c r="F51" s="259"/>
      <c r="G51" s="185"/>
      <c r="H51" s="231"/>
      <c r="I51" s="246"/>
      <c r="J51" s="232"/>
      <c r="K51" s="232"/>
      <c r="L51" s="232"/>
      <c r="M51" s="232"/>
      <c r="N51" s="232"/>
      <c r="O51" s="232"/>
      <c r="P51" s="232"/>
      <c r="Q51" s="232"/>
      <c r="R51" s="232"/>
      <c r="S51" s="232"/>
      <c r="T51" s="232"/>
      <c r="U51" s="232"/>
      <c r="V51" s="232"/>
      <c r="W51" s="232"/>
      <c r="X51" s="232"/>
    </row>
    <row r="52" spans="1:24" s="233" customFormat="1" ht="13.5" x14ac:dyDescent="0.2">
      <c r="A52" s="230"/>
      <c r="B52" s="196"/>
      <c r="C52" s="192"/>
      <c r="D52" s="191"/>
      <c r="E52" s="195"/>
      <c r="F52" s="195"/>
      <c r="G52" s="185"/>
      <c r="H52" s="231"/>
      <c r="I52" s="232"/>
      <c r="J52" s="232"/>
      <c r="K52" s="232"/>
      <c r="L52" s="232"/>
      <c r="M52" s="232"/>
      <c r="N52" s="232"/>
      <c r="O52" s="232"/>
      <c r="P52" s="232"/>
      <c r="Q52" s="232"/>
      <c r="R52" s="232"/>
      <c r="S52" s="232"/>
      <c r="T52" s="232"/>
      <c r="U52" s="232"/>
      <c r="V52" s="232"/>
      <c r="W52" s="232"/>
      <c r="X52" s="232"/>
    </row>
    <row r="53" spans="1:24" s="233" customFormat="1" ht="27.75" customHeight="1" x14ac:dyDescent="0.2">
      <c r="A53" s="230"/>
      <c r="B53" s="263" t="s">
        <v>469</v>
      </c>
      <c r="C53" s="259"/>
      <c r="D53" s="259"/>
      <c r="E53" s="259"/>
      <c r="F53" s="259"/>
      <c r="G53" s="185"/>
      <c r="H53" s="231"/>
      <c r="I53" s="232"/>
      <c r="J53" s="232"/>
      <c r="K53" s="232"/>
      <c r="L53" s="232"/>
      <c r="M53" s="232"/>
      <c r="N53" s="232"/>
      <c r="O53" s="232"/>
      <c r="P53" s="232"/>
      <c r="Q53" s="232"/>
      <c r="R53" s="232"/>
      <c r="S53" s="232"/>
      <c r="T53" s="232"/>
      <c r="U53" s="232"/>
      <c r="V53" s="232"/>
      <c r="W53" s="232"/>
      <c r="X53" s="232"/>
    </row>
    <row r="54" spans="1:24" s="233" customFormat="1" ht="13.5" x14ac:dyDescent="0.2">
      <c r="A54" s="230"/>
      <c r="B54" s="196"/>
      <c r="C54" s="192"/>
      <c r="D54" s="191"/>
      <c r="E54" s="195"/>
      <c r="F54" s="195"/>
      <c r="G54" s="185"/>
      <c r="H54" s="231"/>
      <c r="I54" s="232"/>
      <c r="J54" s="232"/>
      <c r="K54" s="232"/>
      <c r="L54" s="232"/>
      <c r="M54" s="232"/>
      <c r="N54" s="232"/>
      <c r="O54" s="232"/>
      <c r="P54" s="232"/>
      <c r="Q54" s="232"/>
      <c r="R54" s="232"/>
      <c r="S54" s="232"/>
      <c r="T54" s="232"/>
      <c r="U54" s="232"/>
      <c r="V54" s="232"/>
      <c r="W54" s="232"/>
      <c r="X54" s="232"/>
    </row>
    <row r="55" spans="1:24" s="233" customFormat="1" ht="15.75" customHeight="1" x14ac:dyDescent="0.2">
      <c r="A55" s="230"/>
      <c r="B55" s="259" t="s">
        <v>470</v>
      </c>
      <c r="C55" s="259"/>
      <c r="D55" s="259"/>
      <c r="E55" s="259"/>
      <c r="F55" s="259"/>
      <c r="G55" s="185"/>
      <c r="H55" s="231"/>
      <c r="I55" s="232"/>
      <c r="J55" s="232"/>
      <c r="K55" s="232"/>
      <c r="L55" s="232"/>
      <c r="M55" s="232"/>
      <c r="N55" s="232"/>
      <c r="O55" s="232"/>
      <c r="P55" s="232"/>
      <c r="Q55" s="232"/>
      <c r="R55" s="232"/>
      <c r="S55" s="232"/>
      <c r="T55" s="232"/>
      <c r="U55" s="232"/>
      <c r="V55" s="232"/>
      <c r="W55" s="232"/>
      <c r="X55" s="232"/>
    </row>
    <row r="56" spans="1:24" s="233" customFormat="1" ht="13.5" x14ac:dyDescent="0.2">
      <c r="A56" s="230"/>
      <c r="B56" s="196"/>
      <c r="C56" s="192"/>
      <c r="D56" s="191"/>
      <c r="E56" s="195"/>
      <c r="F56" s="195"/>
      <c r="G56" s="185"/>
      <c r="H56" s="231"/>
      <c r="I56" s="232"/>
      <c r="J56" s="232"/>
      <c r="K56" s="232"/>
      <c r="L56" s="232"/>
      <c r="M56" s="232"/>
      <c r="N56" s="232"/>
      <c r="O56" s="232"/>
      <c r="P56" s="232"/>
      <c r="Q56" s="232"/>
      <c r="R56" s="232"/>
      <c r="S56" s="232"/>
      <c r="T56" s="232"/>
      <c r="U56" s="232"/>
      <c r="V56" s="232"/>
      <c r="W56" s="232"/>
      <c r="X56" s="232"/>
    </row>
    <row r="57" spans="1:24" s="245" customFormat="1" ht="27" customHeight="1" x14ac:dyDescent="0.2">
      <c r="A57" s="243"/>
      <c r="B57" s="260" t="s">
        <v>471</v>
      </c>
      <c r="C57" s="261"/>
      <c r="D57" s="261"/>
      <c r="E57" s="261"/>
      <c r="F57" s="193"/>
      <c r="G57" s="244"/>
    </row>
    <row r="58" spans="1:24" s="233" customFormat="1" ht="36.75" customHeight="1" x14ac:dyDescent="0.2">
      <c r="A58" s="230"/>
      <c r="B58" s="259" t="s">
        <v>472</v>
      </c>
      <c r="C58" s="259"/>
      <c r="D58" s="259"/>
      <c r="E58" s="259"/>
      <c r="F58" s="259"/>
      <c r="G58" s="185"/>
      <c r="H58" s="231"/>
      <c r="I58" s="232"/>
      <c r="J58" s="232"/>
      <c r="K58" s="232"/>
      <c r="L58" s="232"/>
      <c r="M58" s="232"/>
      <c r="N58" s="232"/>
      <c r="O58" s="232"/>
      <c r="P58" s="232"/>
      <c r="Q58" s="232"/>
      <c r="R58" s="232"/>
      <c r="S58" s="232"/>
      <c r="T58" s="232"/>
      <c r="U58" s="232"/>
      <c r="V58" s="232"/>
      <c r="W58" s="232"/>
      <c r="X58" s="232"/>
    </row>
    <row r="59" spans="1:24" s="233" customFormat="1" ht="13.5" x14ac:dyDescent="0.2">
      <c r="A59" s="230"/>
      <c r="B59" s="196"/>
      <c r="C59" s="192"/>
      <c r="D59" s="191"/>
      <c r="E59" s="195"/>
      <c r="F59" s="195"/>
      <c r="G59" s="185"/>
      <c r="H59" s="231"/>
      <c r="I59" s="232"/>
      <c r="J59" s="232"/>
      <c r="K59" s="232"/>
      <c r="L59" s="232"/>
      <c r="M59" s="232"/>
      <c r="N59" s="232"/>
      <c r="O59" s="232"/>
      <c r="P59" s="232"/>
      <c r="Q59" s="232"/>
      <c r="R59" s="232"/>
      <c r="S59" s="232"/>
      <c r="T59" s="232"/>
      <c r="U59" s="232"/>
      <c r="V59" s="232"/>
      <c r="W59" s="232"/>
      <c r="X59" s="232"/>
    </row>
    <row r="60" spans="1:24" s="233" customFormat="1" ht="13.5" x14ac:dyDescent="0.2">
      <c r="A60" s="230"/>
      <c r="B60" s="259" t="s">
        <v>473</v>
      </c>
      <c r="C60" s="259"/>
      <c r="D60" s="259"/>
      <c r="E60" s="259"/>
      <c r="F60" s="259"/>
      <c r="G60" s="185"/>
      <c r="H60" s="231"/>
      <c r="I60" s="232"/>
      <c r="J60" s="232"/>
      <c r="K60" s="232"/>
      <c r="L60" s="232"/>
      <c r="M60" s="232"/>
      <c r="N60" s="232"/>
      <c r="O60" s="232"/>
      <c r="P60" s="232"/>
      <c r="Q60" s="232"/>
      <c r="R60" s="232"/>
      <c r="S60" s="232"/>
      <c r="T60" s="232"/>
      <c r="U60" s="232"/>
      <c r="V60" s="232"/>
      <c r="W60" s="232"/>
      <c r="X60" s="232"/>
    </row>
    <row r="61" spans="1:24" s="233" customFormat="1" ht="13.5" x14ac:dyDescent="0.2">
      <c r="A61" s="230"/>
      <c r="B61" s="201"/>
      <c r="C61" s="197"/>
      <c r="D61" s="198"/>
      <c r="E61" s="274"/>
      <c r="F61" s="200"/>
      <c r="G61" s="185"/>
      <c r="H61" s="231"/>
      <c r="I61" s="232"/>
      <c r="J61" s="232"/>
      <c r="K61" s="232"/>
      <c r="L61" s="232"/>
      <c r="M61" s="232"/>
      <c r="N61" s="232"/>
      <c r="O61" s="232"/>
      <c r="P61" s="232"/>
      <c r="Q61" s="232"/>
      <c r="R61" s="232"/>
      <c r="S61" s="232"/>
      <c r="T61" s="232"/>
      <c r="U61" s="232"/>
      <c r="V61" s="232"/>
      <c r="W61" s="232"/>
      <c r="X61" s="232"/>
    </row>
    <row r="62" spans="1:24" s="233" customFormat="1" ht="28.5" customHeight="1" x14ac:dyDescent="0.2">
      <c r="A62" s="230"/>
      <c r="B62" s="262" t="s">
        <v>474</v>
      </c>
      <c r="C62" s="262"/>
      <c r="D62" s="262"/>
      <c r="E62" s="262"/>
      <c r="F62" s="262"/>
      <c r="G62" s="185"/>
      <c r="H62" s="231"/>
      <c r="I62" s="232"/>
      <c r="J62" s="232"/>
      <c r="K62" s="232"/>
      <c r="L62" s="232"/>
      <c r="M62" s="232"/>
      <c r="N62" s="232"/>
      <c r="O62" s="232"/>
      <c r="P62" s="232"/>
      <c r="Q62" s="232"/>
      <c r="R62" s="232"/>
      <c r="S62" s="232"/>
      <c r="T62" s="232"/>
      <c r="U62" s="232"/>
      <c r="V62" s="232"/>
      <c r="W62" s="232"/>
      <c r="X62" s="232"/>
    </row>
    <row r="63" spans="1:24" s="233" customFormat="1" ht="13.5" x14ac:dyDescent="0.2">
      <c r="A63" s="230"/>
      <c r="B63" s="194"/>
      <c r="C63" s="192"/>
      <c r="D63" s="191"/>
      <c r="E63" s="195"/>
      <c r="F63" s="195"/>
      <c r="G63" s="185"/>
      <c r="H63" s="231"/>
      <c r="I63" s="232"/>
      <c r="J63" s="232"/>
      <c r="K63" s="232"/>
      <c r="L63" s="232"/>
      <c r="M63" s="232"/>
      <c r="N63" s="232"/>
      <c r="O63" s="232"/>
      <c r="P63" s="232"/>
      <c r="Q63" s="232"/>
      <c r="R63" s="232"/>
      <c r="S63" s="232"/>
      <c r="T63" s="232"/>
      <c r="U63" s="232"/>
      <c r="V63" s="232"/>
      <c r="W63" s="232"/>
      <c r="X63" s="232"/>
    </row>
    <row r="64" spans="1:24" s="233" customFormat="1" ht="75" customHeight="1" x14ac:dyDescent="0.2">
      <c r="A64" s="230"/>
      <c r="B64" s="259" t="s">
        <v>475</v>
      </c>
      <c r="C64" s="259"/>
      <c r="D64" s="259"/>
      <c r="E64" s="259"/>
      <c r="F64" s="259"/>
      <c r="G64" s="185"/>
      <c r="H64" s="231"/>
      <c r="I64" s="232"/>
      <c r="J64" s="232"/>
      <c r="K64" s="232"/>
      <c r="L64" s="232"/>
      <c r="M64" s="232"/>
      <c r="N64" s="232"/>
      <c r="O64" s="232"/>
      <c r="P64" s="232"/>
      <c r="Q64" s="232"/>
      <c r="R64" s="232"/>
      <c r="S64" s="232"/>
      <c r="T64" s="232"/>
      <c r="U64" s="232"/>
      <c r="V64" s="232"/>
      <c r="W64" s="232"/>
      <c r="X64" s="232"/>
    </row>
    <row r="65" spans="1:24" s="233" customFormat="1" ht="13.5" x14ac:dyDescent="0.2">
      <c r="A65" s="230"/>
      <c r="B65" s="196"/>
      <c r="C65" s="192"/>
      <c r="D65" s="191"/>
      <c r="E65" s="202"/>
      <c r="F65" s="195"/>
      <c r="G65" s="185"/>
      <c r="H65" s="231"/>
      <c r="I65" s="232"/>
      <c r="J65" s="232"/>
      <c r="K65" s="232"/>
      <c r="L65" s="232"/>
      <c r="M65" s="232"/>
      <c r="N65" s="232"/>
      <c r="O65" s="232"/>
      <c r="P65" s="232"/>
      <c r="Q65" s="232"/>
      <c r="R65" s="232"/>
      <c r="S65" s="232"/>
      <c r="T65" s="232"/>
      <c r="U65" s="232"/>
      <c r="V65" s="232"/>
      <c r="W65" s="232"/>
      <c r="X65" s="232"/>
    </row>
    <row r="66" spans="1:24" s="233" customFormat="1" ht="48.75" customHeight="1" x14ac:dyDescent="0.2">
      <c r="A66" s="230"/>
      <c r="B66" s="263" t="s">
        <v>476</v>
      </c>
      <c r="C66" s="263"/>
      <c r="D66" s="263"/>
      <c r="E66" s="263"/>
      <c r="F66" s="263"/>
      <c r="G66" s="185"/>
      <c r="H66" s="231"/>
      <c r="I66" s="232"/>
      <c r="J66" s="232"/>
      <c r="K66" s="232"/>
      <c r="L66" s="232"/>
      <c r="M66" s="232"/>
      <c r="N66" s="232"/>
      <c r="O66" s="232"/>
      <c r="P66" s="232"/>
      <c r="Q66" s="232"/>
      <c r="R66" s="232"/>
      <c r="S66" s="232"/>
      <c r="T66" s="232"/>
      <c r="U66" s="232"/>
      <c r="V66" s="232"/>
      <c r="W66" s="232"/>
      <c r="X66" s="232"/>
    </row>
    <row r="67" spans="1:24" s="233" customFormat="1" ht="13.5" x14ac:dyDescent="0.2">
      <c r="A67" s="230"/>
      <c r="B67" s="196"/>
      <c r="C67" s="192"/>
      <c r="D67" s="191"/>
      <c r="E67" s="202"/>
      <c r="F67" s="195"/>
      <c r="G67" s="185"/>
      <c r="H67" s="231"/>
      <c r="I67" s="232"/>
      <c r="J67" s="232"/>
      <c r="K67" s="232"/>
      <c r="L67" s="232"/>
      <c r="M67" s="232"/>
      <c r="N67" s="232"/>
      <c r="O67" s="232"/>
      <c r="P67" s="232"/>
      <c r="Q67" s="232"/>
      <c r="R67" s="232"/>
      <c r="S67" s="232"/>
      <c r="T67" s="232"/>
      <c r="U67" s="232"/>
      <c r="V67" s="232"/>
      <c r="W67" s="232"/>
      <c r="X67" s="232"/>
    </row>
    <row r="68" spans="1:24" s="233" customFormat="1" ht="117.75" customHeight="1" x14ac:dyDescent="0.2">
      <c r="A68" s="230"/>
      <c r="B68" s="264" t="s">
        <v>477</v>
      </c>
      <c r="C68" s="264"/>
      <c r="D68" s="264"/>
      <c r="E68" s="264"/>
      <c r="F68" s="264"/>
      <c r="G68" s="185"/>
      <c r="H68" s="231"/>
      <c r="I68" s="232"/>
      <c r="J68" s="232"/>
      <c r="K68" s="232"/>
      <c r="L68" s="232"/>
      <c r="M68" s="232"/>
      <c r="N68" s="232"/>
      <c r="O68" s="232"/>
      <c r="P68" s="232"/>
      <c r="Q68" s="232"/>
      <c r="R68" s="232"/>
      <c r="S68" s="232"/>
      <c r="T68" s="232"/>
      <c r="U68" s="232"/>
      <c r="V68" s="232"/>
      <c r="W68" s="232"/>
      <c r="X68" s="232"/>
    </row>
    <row r="69" spans="1:24" s="233" customFormat="1" ht="13.5" customHeight="1" x14ac:dyDescent="0.2">
      <c r="A69" s="230"/>
      <c r="B69" s="259" t="s">
        <v>478</v>
      </c>
      <c r="C69" s="259"/>
      <c r="D69" s="259"/>
      <c r="E69" s="259"/>
      <c r="F69" s="259"/>
      <c r="G69" s="185"/>
      <c r="H69" s="231"/>
      <c r="I69" s="232"/>
      <c r="J69" s="232"/>
      <c r="K69" s="232"/>
      <c r="L69" s="232"/>
      <c r="M69" s="232"/>
      <c r="N69" s="232"/>
      <c r="O69" s="232"/>
      <c r="P69" s="232"/>
      <c r="Q69" s="232"/>
      <c r="R69" s="232"/>
      <c r="S69" s="232"/>
      <c r="T69" s="232"/>
      <c r="U69" s="232"/>
      <c r="V69" s="232"/>
      <c r="W69" s="232"/>
      <c r="X69" s="232"/>
    </row>
    <row r="70" spans="1:24" s="233" customFormat="1" ht="13.5" x14ac:dyDescent="0.2">
      <c r="A70" s="230"/>
      <c r="B70" s="196"/>
      <c r="C70" s="197"/>
      <c r="D70" s="198"/>
      <c r="E70" s="274"/>
      <c r="F70" s="200"/>
      <c r="G70" s="185"/>
      <c r="H70" s="231"/>
      <c r="I70" s="232"/>
      <c r="J70" s="232"/>
      <c r="K70" s="232"/>
      <c r="L70" s="232"/>
      <c r="M70" s="232"/>
      <c r="N70" s="232"/>
      <c r="O70" s="232"/>
      <c r="P70" s="232"/>
      <c r="Q70" s="232"/>
      <c r="R70" s="232"/>
      <c r="S70" s="232"/>
      <c r="T70" s="232"/>
      <c r="U70" s="232"/>
      <c r="V70" s="232"/>
      <c r="W70" s="232"/>
      <c r="X70" s="232"/>
    </row>
    <row r="71" spans="1:24" s="233" customFormat="1" ht="75" customHeight="1" x14ac:dyDescent="0.2">
      <c r="A71" s="230"/>
      <c r="B71" s="259" t="s">
        <v>479</v>
      </c>
      <c r="C71" s="259"/>
      <c r="D71" s="259"/>
      <c r="E71" s="259"/>
      <c r="F71" s="259"/>
      <c r="G71" s="185"/>
      <c r="H71" s="231"/>
      <c r="I71" s="232"/>
      <c r="J71" s="232"/>
      <c r="K71" s="232"/>
      <c r="L71" s="232"/>
      <c r="M71" s="232"/>
      <c r="N71" s="232"/>
      <c r="O71" s="232"/>
      <c r="P71" s="232"/>
      <c r="Q71" s="232"/>
      <c r="R71" s="232"/>
      <c r="S71" s="232"/>
      <c r="T71" s="232"/>
      <c r="U71" s="232"/>
      <c r="V71" s="232"/>
      <c r="W71" s="232"/>
      <c r="X71" s="232"/>
    </row>
    <row r="72" spans="1:24" s="233" customFormat="1" ht="64.5" customHeight="1" x14ac:dyDescent="0.2">
      <c r="A72" s="230"/>
      <c r="B72" s="259" t="s">
        <v>480</v>
      </c>
      <c r="C72" s="259"/>
      <c r="D72" s="259"/>
      <c r="E72" s="259"/>
      <c r="F72" s="259"/>
      <c r="G72" s="185"/>
      <c r="H72" s="231"/>
      <c r="I72" s="232"/>
      <c r="J72" s="232"/>
      <c r="K72" s="232"/>
      <c r="L72" s="232"/>
      <c r="M72" s="232"/>
      <c r="N72" s="232"/>
      <c r="O72" s="232"/>
      <c r="P72" s="232"/>
      <c r="Q72" s="232"/>
      <c r="R72" s="232"/>
      <c r="S72" s="232"/>
      <c r="T72" s="232"/>
      <c r="U72" s="232"/>
      <c r="V72" s="232"/>
      <c r="W72" s="232"/>
      <c r="X72" s="232"/>
    </row>
    <row r="73" spans="1:24" s="233" customFormat="1" ht="13.5" x14ac:dyDescent="0.2">
      <c r="A73" s="230"/>
      <c r="B73" s="196"/>
      <c r="C73" s="197"/>
      <c r="D73" s="198"/>
      <c r="E73" s="275"/>
      <c r="F73" s="199"/>
      <c r="G73" s="185"/>
      <c r="H73" s="231"/>
      <c r="I73" s="232"/>
      <c r="J73" s="232"/>
      <c r="K73" s="232"/>
      <c r="L73" s="232"/>
      <c r="M73" s="232"/>
      <c r="N73" s="232"/>
      <c r="O73" s="232"/>
      <c r="P73" s="232"/>
      <c r="Q73" s="232"/>
      <c r="R73" s="232"/>
      <c r="S73" s="232"/>
      <c r="T73" s="232"/>
      <c r="U73" s="232"/>
      <c r="V73" s="232"/>
      <c r="W73" s="232"/>
      <c r="X73" s="232"/>
    </row>
    <row r="74" spans="1:24" s="233" customFormat="1" ht="27" customHeight="1" x14ac:dyDescent="0.2">
      <c r="A74" s="230"/>
      <c r="B74" s="259" t="s">
        <v>481</v>
      </c>
      <c r="C74" s="259"/>
      <c r="D74" s="259"/>
      <c r="E74" s="259"/>
      <c r="F74" s="259"/>
      <c r="G74" s="185"/>
      <c r="H74" s="231"/>
      <c r="I74" s="232"/>
      <c r="J74" s="232"/>
      <c r="K74" s="232"/>
      <c r="L74" s="232"/>
      <c r="M74" s="232"/>
      <c r="N74" s="232"/>
      <c r="O74" s="232"/>
      <c r="P74" s="232"/>
      <c r="Q74" s="232"/>
      <c r="R74" s="232"/>
      <c r="S74" s="232"/>
      <c r="T74" s="232"/>
      <c r="U74" s="232"/>
      <c r="V74" s="232"/>
      <c r="W74" s="232"/>
      <c r="X74" s="232"/>
    </row>
    <row r="75" spans="1:24" s="233" customFormat="1" ht="13.5" x14ac:dyDescent="0.2">
      <c r="A75" s="230"/>
      <c r="B75" s="196"/>
      <c r="C75" s="197"/>
      <c r="D75" s="198"/>
      <c r="E75" s="275"/>
      <c r="F75" s="199"/>
      <c r="G75" s="185"/>
      <c r="H75" s="231"/>
      <c r="I75" s="232"/>
      <c r="J75" s="232"/>
      <c r="K75" s="232"/>
      <c r="L75" s="232"/>
      <c r="M75" s="232"/>
      <c r="N75" s="232"/>
      <c r="O75" s="232"/>
      <c r="P75" s="232"/>
      <c r="Q75" s="232"/>
      <c r="R75" s="232"/>
      <c r="S75" s="232"/>
      <c r="T75" s="232"/>
      <c r="U75" s="232"/>
      <c r="V75" s="232"/>
      <c r="W75" s="232"/>
      <c r="X75" s="232"/>
    </row>
    <row r="76" spans="1:24" s="233" customFormat="1" ht="26.25" customHeight="1" x14ac:dyDescent="0.2">
      <c r="A76" s="230"/>
      <c r="B76" s="259" t="s">
        <v>482</v>
      </c>
      <c r="C76" s="259"/>
      <c r="D76" s="259"/>
      <c r="E76" s="259"/>
      <c r="F76" s="259"/>
      <c r="G76" s="185"/>
      <c r="H76" s="231"/>
      <c r="I76" s="232"/>
      <c r="J76" s="232"/>
      <c r="K76" s="232"/>
      <c r="L76" s="232"/>
      <c r="M76" s="232"/>
      <c r="N76" s="232"/>
      <c r="O76" s="232"/>
      <c r="P76" s="232"/>
      <c r="Q76" s="232"/>
      <c r="R76" s="232"/>
      <c r="S76" s="232"/>
      <c r="T76" s="232"/>
      <c r="U76" s="232"/>
      <c r="V76" s="232"/>
      <c r="W76" s="232"/>
      <c r="X76" s="232"/>
    </row>
    <row r="77" spans="1:24" s="237" customFormat="1" ht="13.5" x14ac:dyDescent="0.2">
      <c r="A77" s="234"/>
      <c r="B77" s="124"/>
      <c r="C77" s="203"/>
      <c r="D77" s="204"/>
      <c r="E77" s="205"/>
      <c r="F77" s="205"/>
      <c r="G77" s="188"/>
      <c r="H77" s="235"/>
      <c r="I77" s="236"/>
      <c r="J77" s="236"/>
      <c r="K77" s="236"/>
      <c r="L77" s="236"/>
      <c r="M77" s="236"/>
      <c r="N77" s="236"/>
      <c r="O77" s="236"/>
      <c r="P77" s="236"/>
      <c r="Q77" s="236"/>
      <c r="R77" s="236"/>
      <c r="S77" s="236"/>
      <c r="T77" s="236"/>
      <c r="U77" s="236"/>
      <c r="V77" s="236"/>
      <c r="W77" s="236"/>
      <c r="X77" s="236"/>
    </row>
    <row r="78" spans="1:24" s="233" customFormat="1" ht="13.5" x14ac:dyDescent="0.2">
      <c r="A78" s="230"/>
      <c r="B78" s="206" t="s">
        <v>483</v>
      </c>
      <c r="C78" s="203"/>
      <c r="D78" s="204"/>
      <c r="E78" s="207"/>
      <c r="F78" s="207"/>
      <c r="G78" s="185"/>
      <c r="H78" s="231"/>
      <c r="I78" s="232"/>
      <c r="J78" s="232"/>
      <c r="K78" s="232"/>
      <c r="L78" s="232"/>
      <c r="M78" s="232"/>
      <c r="N78" s="232"/>
      <c r="O78" s="232"/>
      <c r="P78" s="232"/>
      <c r="Q78" s="232"/>
      <c r="R78" s="232"/>
      <c r="S78" s="232"/>
      <c r="T78" s="232"/>
      <c r="U78" s="232"/>
      <c r="V78" s="232"/>
      <c r="W78" s="232"/>
      <c r="X78" s="232"/>
    </row>
    <row r="79" spans="1:24" s="233" customFormat="1" ht="13.5" x14ac:dyDescent="0.2">
      <c r="A79" s="230"/>
      <c r="B79" s="124"/>
      <c r="C79" s="203"/>
      <c r="D79" s="204"/>
      <c r="E79" s="207"/>
      <c r="F79" s="207"/>
      <c r="G79" s="185"/>
      <c r="H79" s="231"/>
      <c r="I79" s="232"/>
      <c r="J79" s="232"/>
      <c r="K79" s="232"/>
      <c r="L79" s="232"/>
      <c r="M79" s="232"/>
      <c r="N79" s="232"/>
      <c r="O79" s="232"/>
      <c r="P79" s="232"/>
      <c r="Q79" s="232"/>
      <c r="R79" s="232"/>
      <c r="S79" s="232"/>
      <c r="T79" s="232"/>
      <c r="U79" s="232"/>
      <c r="V79" s="232"/>
      <c r="W79" s="232"/>
      <c r="X79" s="232"/>
    </row>
    <row r="80" spans="1:24" s="233" customFormat="1" ht="25.5" customHeight="1" x14ac:dyDescent="0.2">
      <c r="A80" s="230"/>
      <c r="B80" s="259" t="s">
        <v>484</v>
      </c>
      <c r="C80" s="259"/>
      <c r="D80" s="259"/>
      <c r="E80" s="259"/>
      <c r="F80" s="259"/>
      <c r="G80" s="185"/>
      <c r="H80" s="231"/>
      <c r="I80" s="232"/>
      <c r="J80" s="232"/>
      <c r="K80" s="232"/>
      <c r="L80" s="232"/>
      <c r="M80" s="232"/>
      <c r="N80" s="232"/>
      <c r="O80" s="232"/>
      <c r="P80" s="232"/>
      <c r="Q80" s="232"/>
      <c r="R80" s="232"/>
      <c r="S80" s="232"/>
      <c r="T80" s="232"/>
      <c r="U80" s="232"/>
      <c r="V80" s="232"/>
      <c r="W80" s="232"/>
      <c r="X80" s="232"/>
    </row>
    <row r="81" spans="1:24" s="233" customFormat="1" ht="26.25" customHeight="1" x14ac:dyDescent="0.2">
      <c r="A81" s="230"/>
      <c r="B81" s="259" t="s">
        <v>485</v>
      </c>
      <c r="C81" s="259"/>
      <c r="D81" s="259"/>
      <c r="E81" s="259"/>
      <c r="F81" s="259"/>
      <c r="G81" s="185"/>
      <c r="H81" s="231"/>
      <c r="I81" s="232"/>
      <c r="J81" s="232"/>
      <c r="K81" s="232"/>
      <c r="L81" s="232"/>
      <c r="M81" s="232"/>
      <c r="N81" s="232"/>
      <c r="O81" s="232"/>
      <c r="P81" s="232"/>
      <c r="Q81" s="232"/>
      <c r="R81" s="232"/>
      <c r="S81" s="232"/>
      <c r="T81" s="232"/>
      <c r="U81" s="232"/>
      <c r="V81" s="232"/>
      <c r="W81" s="232"/>
      <c r="X81" s="232"/>
    </row>
    <row r="82" spans="1:24" s="233" customFormat="1" ht="13.5" x14ac:dyDescent="0.2">
      <c r="A82" s="230"/>
      <c r="B82" s="259" t="s">
        <v>486</v>
      </c>
      <c r="C82" s="259"/>
      <c r="D82" s="259"/>
      <c r="E82" s="259"/>
      <c r="F82" s="259"/>
      <c r="G82" s="185"/>
      <c r="H82" s="231"/>
      <c r="I82" s="232"/>
      <c r="J82" s="232"/>
      <c r="K82" s="232"/>
      <c r="L82" s="232"/>
      <c r="M82" s="232"/>
      <c r="N82" s="232"/>
      <c r="O82" s="232"/>
      <c r="P82" s="232"/>
      <c r="Q82" s="232"/>
      <c r="R82" s="232"/>
      <c r="S82" s="232"/>
      <c r="T82" s="232"/>
      <c r="U82" s="232"/>
      <c r="V82" s="232"/>
      <c r="W82" s="232"/>
      <c r="X82" s="232"/>
    </row>
    <row r="83" spans="1:24" s="233" customFormat="1" ht="13.5" x14ac:dyDescent="0.2">
      <c r="A83" s="230"/>
      <c r="B83" s="208"/>
      <c r="C83" s="203"/>
      <c r="D83" s="204"/>
      <c r="E83" s="207"/>
      <c r="F83" s="207"/>
      <c r="G83" s="185"/>
      <c r="H83" s="231"/>
      <c r="I83" s="232"/>
      <c r="J83" s="232"/>
      <c r="K83" s="232"/>
      <c r="L83" s="232"/>
      <c r="M83" s="232"/>
      <c r="N83" s="232"/>
      <c r="O83" s="232"/>
      <c r="P83" s="232"/>
      <c r="Q83" s="232"/>
      <c r="R83" s="232"/>
      <c r="S83" s="232"/>
      <c r="T83" s="232"/>
      <c r="U83" s="232"/>
      <c r="V83" s="232"/>
      <c r="W83" s="232"/>
      <c r="X83" s="232"/>
    </row>
    <row r="84" spans="1:24" s="233" customFormat="1" ht="25.5" customHeight="1" x14ac:dyDescent="0.2">
      <c r="A84" s="230"/>
      <c r="B84" s="259" t="s">
        <v>487</v>
      </c>
      <c r="C84" s="259"/>
      <c r="D84" s="259"/>
      <c r="E84" s="259"/>
      <c r="F84" s="259"/>
      <c r="G84" s="185"/>
      <c r="H84" s="231"/>
      <c r="I84" s="232"/>
      <c r="J84" s="232"/>
      <c r="K84" s="232"/>
      <c r="L84" s="232"/>
      <c r="M84" s="232"/>
      <c r="N84" s="232"/>
      <c r="O84" s="232"/>
      <c r="P84" s="232"/>
      <c r="Q84" s="232"/>
      <c r="R84" s="232"/>
      <c r="S84" s="232"/>
      <c r="T84" s="232"/>
      <c r="U84" s="232"/>
      <c r="V84" s="232"/>
      <c r="W84" s="232"/>
      <c r="X84" s="232"/>
    </row>
    <row r="85" spans="1:24" s="233" customFormat="1" ht="13.5" x14ac:dyDescent="0.2">
      <c r="A85" s="230"/>
      <c r="B85" s="196" t="s">
        <v>488</v>
      </c>
      <c r="C85" s="192"/>
      <c r="D85" s="191"/>
      <c r="E85" s="209"/>
      <c r="F85" s="209"/>
      <c r="G85" s="185"/>
      <c r="H85" s="231"/>
      <c r="I85" s="232"/>
      <c r="J85" s="232"/>
      <c r="K85" s="232"/>
      <c r="L85" s="232"/>
      <c r="M85" s="232"/>
      <c r="N85" s="232"/>
      <c r="O85" s="232"/>
      <c r="P85" s="232"/>
      <c r="Q85" s="232"/>
      <c r="R85" s="232"/>
      <c r="S85" s="232"/>
      <c r="T85" s="232"/>
      <c r="U85" s="232"/>
      <c r="V85" s="232"/>
      <c r="W85" s="232"/>
      <c r="X85" s="232"/>
    </row>
    <row r="86" spans="1:24" s="233" customFormat="1" ht="25.5" customHeight="1" x14ac:dyDescent="0.2">
      <c r="A86" s="230"/>
      <c r="B86" s="256" t="s">
        <v>489</v>
      </c>
      <c r="C86" s="256"/>
      <c r="D86" s="256"/>
      <c r="E86" s="256"/>
      <c r="F86" s="256"/>
      <c r="G86" s="185"/>
      <c r="H86" s="231"/>
      <c r="I86" s="232"/>
      <c r="J86" s="232"/>
      <c r="K86" s="232"/>
      <c r="L86" s="232"/>
      <c r="M86" s="232"/>
      <c r="N86" s="232"/>
      <c r="O86" s="232"/>
      <c r="P86" s="232"/>
      <c r="Q86" s="232"/>
      <c r="R86" s="232"/>
      <c r="S86" s="232"/>
      <c r="T86" s="232"/>
      <c r="U86" s="232"/>
      <c r="V86" s="232"/>
      <c r="W86" s="232"/>
      <c r="X86" s="232"/>
    </row>
    <row r="87" spans="1:24" s="233" customFormat="1" ht="27" customHeight="1" x14ac:dyDescent="0.2">
      <c r="A87" s="230"/>
      <c r="B87" s="256" t="s">
        <v>490</v>
      </c>
      <c r="C87" s="256"/>
      <c r="D87" s="256"/>
      <c r="E87" s="256"/>
      <c r="F87" s="256"/>
      <c r="G87" s="185"/>
      <c r="H87" s="231"/>
      <c r="I87" s="232"/>
      <c r="J87" s="232"/>
      <c r="K87" s="232"/>
      <c r="L87" s="232"/>
      <c r="M87" s="232"/>
      <c r="N87" s="232"/>
      <c r="O87" s="232"/>
      <c r="P87" s="232"/>
      <c r="Q87" s="232"/>
      <c r="R87" s="232"/>
      <c r="S87" s="232"/>
      <c r="T87" s="232"/>
      <c r="U87" s="232"/>
      <c r="V87" s="232"/>
      <c r="W87" s="232"/>
      <c r="X87" s="232"/>
    </row>
    <row r="88" spans="1:24" s="233" customFormat="1" ht="13.5" x14ac:dyDescent="0.2">
      <c r="A88" s="230"/>
      <c r="B88" s="210"/>
      <c r="C88" s="192"/>
      <c r="D88" s="191"/>
      <c r="E88" s="209"/>
      <c r="F88" s="209"/>
      <c r="G88" s="185"/>
      <c r="H88" s="231"/>
      <c r="I88" s="232"/>
      <c r="J88" s="232"/>
      <c r="K88" s="232"/>
      <c r="L88" s="232"/>
      <c r="M88" s="232"/>
      <c r="N88" s="232"/>
      <c r="O88" s="232"/>
      <c r="P88" s="232"/>
      <c r="Q88" s="232"/>
      <c r="R88" s="232"/>
      <c r="S88" s="232"/>
      <c r="T88" s="232"/>
      <c r="U88" s="232"/>
      <c r="V88" s="232"/>
      <c r="W88" s="232"/>
      <c r="X88" s="232"/>
    </row>
    <row r="89" spans="1:24" s="233" customFormat="1" ht="38.25" customHeight="1" x14ac:dyDescent="0.2">
      <c r="A89" s="230"/>
      <c r="B89" s="256" t="s">
        <v>491</v>
      </c>
      <c r="C89" s="256"/>
      <c r="D89" s="256"/>
      <c r="E89" s="256"/>
      <c r="F89" s="256"/>
      <c r="G89" s="185"/>
      <c r="H89" s="231"/>
      <c r="I89" s="232"/>
      <c r="J89" s="232"/>
      <c r="K89" s="232"/>
      <c r="L89" s="232"/>
      <c r="M89" s="232"/>
      <c r="N89" s="232"/>
      <c r="O89" s="232"/>
      <c r="P89" s="232"/>
      <c r="Q89" s="232"/>
      <c r="R89" s="232"/>
      <c r="S89" s="232"/>
      <c r="T89" s="232"/>
      <c r="U89" s="232"/>
      <c r="V89" s="232"/>
      <c r="W89" s="232"/>
      <c r="X89" s="232"/>
    </row>
    <row r="90" spans="1:24" s="233" customFormat="1" ht="13.5" x14ac:dyDescent="0.2">
      <c r="A90" s="230"/>
      <c r="B90" s="213"/>
      <c r="C90" s="203"/>
      <c r="D90" s="204"/>
      <c r="E90" s="207"/>
      <c r="F90" s="207"/>
      <c r="G90" s="185"/>
      <c r="H90" s="231"/>
      <c r="I90" s="232"/>
      <c r="J90" s="232"/>
      <c r="K90" s="232"/>
      <c r="L90" s="232"/>
      <c r="M90" s="232"/>
      <c r="N90" s="232"/>
      <c r="O90" s="232"/>
      <c r="P90" s="232"/>
      <c r="Q90" s="232"/>
      <c r="R90" s="232"/>
      <c r="S90" s="232"/>
      <c r="T90" s="232"/>
      <c r="U90" s="232"/>
      <c r="V90" s="232"/>
      <c r="W90" s="232"/>
      <c r="X90" s="232"/>
    </row>
    <row r="91" spans="1:24" s="233" customFormat="1" ht="13.5" x14ac:dyDescent="0.2">
      <c r="A91" s="230"/>
      <c r="B91" s="212" t="s">
        <v>492</v>
      </c>
      <c r="C91" s="203"/>
      <c r="D91" s="204"/>
      <c r="E91" s="207"/>
      <c r="F91" s="207"/>
      <c r="G91" s="185"/>
      <c r="H91" s="231"/>
      <c r="I91" s="232"/>
      <c r="J91" s="232"/>
      <c r="K91" s="232"/>
      <c r="L91" s="232"/>
      <c r="M91" s="232"/>
      <c r="N91" s="232"/>
      <c r="O91" s="232"/>
      <c r="P91" s="232"/>
      <c r="Q91" s="232"/>
      <c r="R91" s="232"/>
      <c r="S91" s="232"/>
      <c r="T91" s="232"/>
      <c r="U91" s="232"/>
      <c r="V91" s="232"/>
      <c r="W91" s="232"/>
      <c r="X91" s="232"/>
    </row>
    <row r="92" spans="1:24" s="233" customFormat="1" ht="13.5" x14ac:dyDescent="0.2">
      <c r="A92" s="230"/>
      <c r="B92" s="213" t="s">
        <v>493</v>
      </c>
      <c r="C92" s="203"/>
      <c r="D92" s="204"/>
      <c r="E92" s="207"/>
      <c r="F92" s="207"/>
      <c r="G92" s="185"/>
      <c r="H92" s="231"/>
      <c r="I92" s="232"/>
      <c r="J92" s="232"/>
      <c r="K92" s="232"/>
      <c r="L92" s="232"/>
      <c r="M92" s="232"/>
      <c r="N92" s="232"/>
      <c r="O92" s="232"/>
      <c r="P92" s="232"/>
      <c r="Q92" s="232"/>
      <c r="R92" s="232"/>
      <c r="S92" s="232"/>
      <c r="T92" s="232"/>
      <c r="U92" s="232"/>
      <c r="V92" s="232"/>
      <c r="W92" s="232"/>
      <c r="X92" s="232"/>
    </row>
    <row r="93" spans="1:24" s="233" customFormat="1" ht="25.5" customHeight="1" x14ac:dyDescent="0.2">
      <c r="A93" s="230"/>
      <c r="B93" s="256" t="s">
        <v>494</v>
      </c>
      <c r="C93" s="256"/>
      <c r="D93" s="256"/>
      <c r="E93" s="256"/>
      <c r="F93" s="256"/>
      <c r="G93" s="185"/>
      <c r="H93" s="231"/>
      <c r="I93" s="232"/>
      <c r="J93" s="232"/>
      <c r="K93" s="232"/>
      <c r="L93" s="232"/>
      <c r="M93" s="232"/>
      <c r="N93" s="232"/>
      <c r="O93" s="232"/>
      <c r="P93" s="232"/>
      <c r="Q93" s="232"/>
      <c r="R93" s="232"/>
      <c r="S93" s="232"/>
      <c r="T93" s="232"/>
      <c r="U93" s="232"/>
      <c r="V93" s="232"/>
      <c r="W93" s="232"/>
      <c r="X93" s="232"/>
    </row>
    <row r="94" spans="1:24" s="233" customFormat="1" ht="13.5" x14ac:dyDescent="0.2">
      <c r="A94" s="230"/>
      <c r="B94" s="256" t="s">
        <v>495</v>
      </c>
      <c r="C94" s="256"/>
      <c r="D94" s="256"/>
      <c r="E94" s="256"/>
      <c r="F94" s="256"/>
      <c r="G94" s="185"/>
      <c r="H94" s="231"/>
      <c r="I94" s="232"/>
      <c r="J94" s="232"/>
      <c r="K94" s="232"/>
      <c r="L94" s="232"/>
      <c r="M94" s="232"/>
      <c r="N94" s="232"/>
      <c r="O94" s="232"/>
      <c r="P94" s="232"/>
      <c r="Q94" s="232"/>
      <c r="R94" s="232"/>
      <c r="S94" s="232"/>
      <c r="T94" s="232"/>
      <c r="U94" s="232"/>
      <c r="V94" s="232"/>
      <c r="W94" s="232"/>
      <c r="X94" s="232"/>
    </row>
    <row r="95" spans="1:24" s="233" customFormat="1" ht="39.75" customHeight="1" x14ac:dyDescent="0.2">
      <c r="A95" s="230"/>
      <c r="B95" s="256" t="s">
        <v>496</v>
      </c>
      <c r="C95" s="256"/>
      <c r="D95" s="256"/>
      <c r="E95" s="256"/>
      <c r="F95" s="256"/>
      <c r="G95" s="185"/>
      <c r="H95" s="231"/>
      <c r="I95" s="232"/>
      <c r="J95" s="232"/>
      <c r="K95" s="232"/>
      <c r="L95" s="232"/>
      <c r="M95" s="232"/>
      <c r="N95" s="232"/>
      <c r="O95" s="232"/>
      <c r="P95" s="232"/>
      <c r="Q95" s="232"/>
      <c r="R95" s="232"/>
      <c r="S95" s="232"/>
      <c r="T95" s="232"/>
      <c r="U95" s="232"/>
      <c r="V95" s="232"/>
      <c r="W95" s="232"/>
      <c r="X95" s="232"/>
    </row>
    <row r="96" spans="1:24" s="233" customFormat="1" ht="13.5" x14ac:dyDescent="0.2">
      <c r="A96" s="230"/>
      <c r="B96" s="213"/>
      <c r="C96" s="203"/>
      <c r="D96" s="204"/>
      <c r="E96" s="207"/>
      <c r="F96" s="207"/>
      <c r="G96" s="185"/>
      <c r="H96" s="231"/>
      <c r="I96" s="232"/>
      <c r="J96" s="232"/>
      <c r="K96" s="232"/>
      <c r="L96" s="232"/>
      <c r="M96" s="232"/>
      <c r="N96" s="232"/>
      <c r="O96" s="232"/>
      <c r="P96" s="232"/>
      <c r="Q96" s="232"/>
      <c r="R96" s="232"/>
      <c r="S96" s="232"/>
      <c r="T96" s="232"/>
      <c r="U96" s="232"/>
      <c r="V96" s="232"/>
      <c r="W96" s="232"/>
      <c r="X96" s="232"/>
    </row>
    <row r="97" spans="1:24" s="233" customFormat="1" ht="13.5" x14ac:dyDescent="0.2">
      <c r="A97" s="230"/>
      <c r="B97" s="212" t="s">
        <v>492</v>
      </c>
      <c r="C97" s="203"/>
      <c r="D97" s="204"/>
      <c r="E97" s="207"/>
      <c r="F97" s="207"/>
      <c r="G97" s="185"/>
      <c r="H97" s="231"/>
      <c r="I97" s="232"/>
      <c r="J97" s="232"/>
      <c r="K97" s="232"/>
      <c r="L97" s="232"/>
      <c r="M97" s="232"/>
      <c r="N97" s="232"/>
      <c r="O97" s="232"/>
      <c r="P97" s="232"/>
      <c r="Q97" s="232"/>
      <c r="R97" s="232"/>
      <c r="S97" s="232"/>
      <c r="T97" s="232"/>
      <c r="U97" s="232"/>
      <c r="V97" s="232"/>
      <c r="W97" s="232"/>
      <c r="X97" s="232"/>
    </row>
    <row r="98" spans="1:24" s="233" customFormat="1" ht="13.5" x14ac:dyDescent="0.2">
      <c r="A98" s="230"/>
      <c r="B98" s="256" t="s">
        <v>497</v>
      </c>
      <c r="C98" s="256"/>
      <c r="D98" s="256"/>
      <c r="E98" s="256"/>
      <c r="F98" s="256"/>
      <c r="G98" s="185"/>
      <c r="H98" s="231"/>
      <c r="I98" s="232"/>
      <c r="J98" s="232"/>
      <c r="K98" s="232"/>
      <c r="L98" s="232"/>
      <c r="M98" s="232"/>
      <c r="N98" s="232"/>
      <c r="O98" s="232"/>
      <c r="P98" s="232"/>
      <c r="Q98" s="232"/>
      <c r="R98" s="232"/>
      <c r="S98" s="232"/>
      <c r="T98" s="232"/>
      <c r="U98" s="232"/>
      <c r="V98" s="232"/>
      <c r="W98" s="232"/>
      <c r="X98" s="232"/>
    </row>
    <row r="99" spans="1:24" s="233" customFormat="1" ht="13.5" x14ac:dyDescent="0.2">
      <c r="A99" s="230"/>
      <c r="B99" s="213" t="s">
        <v>498</v>
      </c>
      <c r="C99" s="203"/>
      <c r="D99" s="204"/>
      <c r="E99" s="207"/>
      <c r="F99" s="207"/>
      <c r="G99" s="185"/>
      <c r="H99" s="231"/>
      <c r="I99" s="232"/>
      <c r="J99" s="232"/>
      <c r="K99" s="232"/>
      <c r="L99" s="232"/>
      <c r="M99" s="232"/>
      <c r="N99" s="232"/>
      <c r="O99" s="232"/>
      <c r="P99" s="232"/>
      <c r="Q99" s="232"/>
      <c r="R99" s="232"/>
      <c r="S99" s="232"/>
      <c r="T99" s="232"/>
      <c r="U99" s="232"/>
      <c r="V99" s="232"/>
      <c r="W99" s="232"/>
      <c r="X99" s="232"/>
    </row>
    <row r="100" spans="1:24" s="233" customFormat="1" ht="13.5" x14ac:dyDescent="0.2">
      <c r="A100" s="230"/>
      <c r="B100" s="213" t="s">
        <v>499</v>
      </c>
      <c r="C100" s="203"/>
      <c r="D100" s="204"/>
      <c r="E100" s="207"/>
      <c r="F100" s="207"/>
      <c r="G100" s="185"/>
      <c r="H100" s="231"/>
      <c r="I100" s="232"/>
      <c r="J100" s="232"/>
      <c r="K100" s="232"/>
      <c r="L100" s="232"/>
      <c r="M100" s="232"/>
      <c r="N100" s="232"/>
      <c r="O100" s="232"/>
      <c r="P100" s="232"/>
      <c r="Q100" s="232"/>
      <c r="R100" s="232"/>
      <c r="S100" s="232"/>
      <c r="T100" s="232"/>
      <c r="U100" s="232"/>
      <c r="V100" s="232"/>
      <c r="W100" s="232"/>
      <c r="X100" s="232"/>
    </row>
    <row r="101" spans="1:24" s="233" customFormat="1" ht="13.5" x14ac:dyDescent="0.2">
      <c r="A101" s="230"/>
      <c r="B101" s="213" t="s">
        <v>500</v>
      </c>
      <c r="C101" s="203"/>
      <c r="D101" s="204"/>
      <c r="E101" s="207"/>
      <c r="F101" s="207"/>
      <c r="G101" s="185"/>
      <c r="H101" s="231"/>
      <c r="I101" s="232"/>
      <c r="J101" s="232"/>
      <c r="K101" s="232"/>
      <c r="L101" s="232"/>
      <c r="M101" s="232"/>
      <c r="N101" s="232"/>
      <c r="O101" s="232"/>
      <c r="P101" s="232"/>
      <c r="Q101" s="232"/>
      <c r="R101" s="232"/>
      <c r="S101" s="232"/>
      <c r="T101" s="232"/>
      <c r="U101" s="232"/>
      <c r="V101" s="232"/>
      <c r="W101" s="232"/>
      <c r="X101" s="232"/>
    </row>
    <row r="102" spans="1:24" s="233" customFormat="1" ht="13.5" x14ac:dyDescent="0.2">
      <c r="A102" s="230"/>
      <c r="B102" s="257" t="s">
        <v>501</v>
      </c>
      <c r="C102" s="258"/>
      <c r="D102" s="258"/>
      <c r="E102" s="207"/>
      <c r="F102" s="207"/>
      <c r="G102" s="185"/>
      <c r="H102" s="231"/>
      <c r="I102" s="232"/>
      <c r="J102" s="232"/>
      <c r="K102" s="232"/>
      <c r="L102" s="232"/>
      <c r="M102" s="232"/>
      <c r="N102" s="232"/>
      <c r="O102" s="232"/>
      <c r="P102" s="232"/>
      <c r="Q102" s="232"/>
      <c r="R102" s="232"/>
      <c r="S102" s="232"/>
      <c r="T102" s="232"/>
      <c r="U102" s="232"/>
      <c r="V102" s="232"/>
      <c r="W102" s="232"/>
      <c r="X102" s="232"/>
    </row>
    <row r="103" spans="1:24" s="233" customFormat="1" ht="13.5" x14ac:dyDescent="0.2">
      <c r="A103" s="230"/>
      <c r="B103" s="213" t="s">
        <v>502</v>
      </c>
      <c r="C103" s="203"/>
      <c r="D103" s="204"/>
      <c r="E103" s="207"/>
      <c r="F103" s="207"/>
      <c r="G103" s="185"/>
      <c r="H103" s="231"/>
      <c r="I103" s="232"/>
      <c r="J103" s="232"/>
      <c r="K103" s="232"/>
      <c r="L103" s="232"/>
      <c r="M103" s="232"/>
      <c r="N103" s="232"/>
      <c r="O103" s="232"/>
      <c r="P103" s="232"/>
      <c r="Q103" s="232"/>
      <c r="R103" s="232"/>
      <c r="S103" s="232"/>
      <c r="T103" s="232"/>
      <c r="U103" s="232"/>
      <c r="V103" s="232"/>
      <c r="W103" s="232"/>
      <c r="X103" s="232"/>
    </row>
    <row r="104" spans="1:24" s="233" customFormat="1" ht="24" x14ac:dyDescent="0.2">
      <c r="A104" s="230"/>
      <c r="B104" s="213" t="s">
        <v>503</v>
      </c>
      <c r="C104" s="203"/>
      <c r="D104" s="204"/>
      <c r="E104" s="207"/>
      <c r="F104" s="207"/>
      <c r="G104" s="185"/>
      <c r="H104" s="231"/>
      <c r="I104" s="232"/>
      <c r="J104" s="232"/>
      <c r="K104" s="232"/>
      <c r="L104" s="232"/>
      <c r="M104" s="232"/>
      <c r="N104" s="232"/>
      <c r="O104" s="232"/>
      <c r="P104" s="232"/>
      <c r="Q104" s="232"/>
      <c r="R104" s="232"/>
      <c r="S104" s="232"/>
      <c r="T104" s="232"/>
      <c r="U104" s="232"/>
      <c r="V104" s="232"/>
      <c r="W104" s="232"/>
      <c r="X104" s="232"/>
    </row>
    <row r="105" spans="1:24" s="233" customFormat="1" ht="13.5" x14ac:dyDescent="0.2">
      <c r="A105" s="230"/>
      <c r="B105" s="124"/>
      <c r="C105" s="203"/>
      <c r="D105" s="204"/>
      <c r="E105" s="207"/>
      <c r="F105" s="207"/>
      <c r="G105" s="185"/>
      <c r="H105" s="231"/>
      <c r="I105" s="232"/>
      <c r="J105" s="232"/>
      <c r="K105" s="232"/>
      <c r="L105" s="232"/>
      <c r="M105" s="232"/>
      <c r="N105" s="232"/>
      <c r="O105" s="232"/>
      <c r="P105" s="232"/>
      <c r="Q105" s="232"/>
      <c r="R105" s="232"/>
      <c r="S105" s="232"/>
      <c r="T105" s="232"/>
      <c r="U105" s="232"/>
      <c r="V105" s="232"/>
      <c r="W105" s="232"/>
      <c r="X105" s="232"/>
    </row>
    <row r="106" spans="1:24" s="233" customFormat="1" ht="13.5" x14ac:dyDescent="0.2">
      <c r="A106" s="230"/>
      <c r="B106" s="212" t="s">
        <v>504</v>
      </c>
      <c r="C106" s="203"/>
      <c r="D106" s="204"/>
      <c r="E106" s="207"/>
      <c r="F106" s="207"/>
      <c r="G106" s="185"/>
      <c r="H106" s="231"/>
      <c r="I106" s="232"/>
      <c r="J106" s="232"/>
      <c r="K106" s="232"/>
      <c r="L106" s="232"/>
      <c r="M106" s="232"/>
      <c r="N106" s="232"/>
      <c r="O106" s="232"/>
      <c r="P106" s="232"/>
      <c r="Q106" s="232"/>
      <c r="R106" s="232"/>
      <c r="S106" s="232"/>
      <c r="T106" s="232"/>
      <c r="U106" s="232"/>
      <c r="V106" s="232"/>
      <c r="W106" s="232"/>
      <c r="X106" s="232"/>
    </row>
    <row r="107" spans="1:24" s="233" customFormat="1" ht="13.5" x14ac:dyDescent="0.2">
      <c r="A107" s="230"/>
      <c r="B107" s="213"/>
      <c r="C107" s="203"/>
      <c r="D107" s="204"/>
      <c r="E107" s="207"/>
      <c r="F107" s="207"/>
      <c r="G107" s="185"/>
      <c r="H107" s="231"/>
      <c r="I107" s="232"/>
      <c r="J107" s="232"/>
      <c r="K107" s="232"/>
      <c r="L107" s="232"/>
      <c r="M107" s="232"/>
      <c r="N107" s="232"/>
      <c r="O107" s="232"/>
      <c r="P107" s="232"/>
      <c r="Q107" s="232"/>
      <c r="R107" s="232"/>
      <c r="S107" s="232"/>
      <c r="T107" s="232"/>
      <c r="U107" s="232"/>
      <c r="V107" s="232"/>
      <c r="W107" s="232"/>
      <c r="X107" s="232"/>
    </row>
    <row r="108" spans="1:24" s="233" customFormat="1" ht="13.5" x14ac:dyDescent="0.2">
      <c r="A108" s="230"/>
      <c r="B108" s="215" t="s">
        <v>493</v>
      </c>
      <c r="C108" s="192"/>
      <c r="D108" s="191"/>
      <c r="E108" s="209"/>
      <c r="F108" s="209"/>
      <c r="G108" s="185"/>
      <c r="H108" s="231"/>
      <c r="I108" s="232"/>
      <c r="J108" s="232"/>
      <c r="K108" s="232"/>
      <c r="L108" s="232"/>
      <c r="M108" s="232"/>
      <c r="N108" s="232"/>
      <c r="O108" s="232"/>
      <c r="P108" s="232"/>
      <c r="Q108" s="232"/>
      <c r="R108" s="232"/>
      <c r="S108" s="232"/>
      <c r="T108" s="232"/>
      <c r="U108" s="232"/>
      <c r="V108" s="232"/>
      <c r="W108" s="232"/>
      <c r="X108" s="232"/>
    </row>
    <row r="109" spans="1:24" s="233" customFormat="1" ht="13.5" x14ac:dyDescent="0.2">
      <c r="A109" s="230"/>
      <c r="B109" s="256" t="s">
        <v>505</v>
      </c>
      <c r="C109" s="256"/>
      <c r="D109" s="256"/>
      <c r="E109" s="256"/>
      <c r="F109" s="256"/>
      <c r="G109" s="185"/>
      <c r="H109" s="231"/>
      <c r="I109" s="232"/>
      <c r="J109" s="232"/>
      <c r="K109" s="232"/>
      <c r="L109" s="232"/>
      <c r="M109" s="232"/>
      <c r="N109" s="232"/>
      <c r="O109" s="232"/>
      <c r="P109" s="232"/>
      <c r="Q109" s="232"/>
      <c r="R109" s="232"/>
      <c r="S109" s="232"/>
      <c r="T109" s="232"/>
      <c r="U109" s="232"/>
      <c r="V109" s="232"/>
      <c r="W109" s="232"/>
      <c r="X109" s="232"/>
    </row>
    <row r="110" spans="1:24" s="233" customFormat="1" ht="13.5" x14ac:dyDescent="0.2">
      <c r="A110" s="230"/>
      <c r="B110" s="256" t="s">
        <v>506</v>
      </c>
      <c r="C110" s="256"/>
      <c r="D110" s="256"/>
      <c r="E110" s="256"/>
      <c r="F110" s="256"/>
      <c r="G110" s="185"/>
      <c r="H110" s="231"/>
      <c r="I110" s="232"/>
      <c r="J110" s="232"/>
      <c r="K110" s="232"/>
      <c r="L110" s="232"/>
      <c r="M110" s="232"/>
      <c r="N110" s="232"/>
      <c r="O110" s="232"/>
      <c r="P110" s="232"/>
      <c r="Q110" s="232"/>
      <c r="R110" s="232"/>
      <c r="S110" s="232"/>
      <c r="T110" s="232"/>
      <c r="U110" s="232"/>
      <c r="V110" s="232"/>
      <c r="W110" s="232"/>
      <c r="X110" s="232"/>
    </row>
    <row r="111" spans="1:24" s="233" customFormat="1" ht="39.75" customHeight="1" x14ac:dyDescent="0.2">
      <c r="A111" s="230"/>
      <c r="B111" s="256" t="s">
        <v>507</v>
      </c>
      <c r="C111" s="256"/>
      <c r="D111" s="256"/>
      <c r="E111" s="256"/>
      <c r="F111" s="256"/>
      <c r="G111" s="185"/>
      <c r="H111" s="231"/>
      <c r="I111" s="232"/>
      <c r="J111" s="232"/>
      <c r="K111" s="232"/>
      <c r="L111" s="232"/>
      <c r="M111" s="232"/>
      <c r="N111" s="232"/>
      <c r="O111" s="232"/>
      <c r="P111" s="232"/>
      <c r="Q111" s="232"/>
      <c r="R111" s="232"/>
      <c r="S111" s="232"/>
      <c r="T111" s="232"/>
      <c r="U111" s="232"/>
      <c r="V111" s="232"/>
      <c r="W111" s="232"/>
      <c r="X111" s="232"/>
    </row>
    <row r="112" spans="1:24" s="233" customFormat="1" ht="27.75" customHeight="1" x14ac:dyDescent="0.2">
      <c r="A112" s="230"/>
      <c r="B112" s="256" t="s">
        <v>508</v>
      </c>
      <c r="C112" s="256"/>
      <c r="D112" s="256"/>
      <c r="E112" s="256"/>
      <c r="F112" s="256"/>
      <c r="G112" s="185"/>
      <c r="H112" s="231"/>
      <c r="I112" s="232"/>
      <c r="J112" s="232"/>
      <c r="K112" s="232"/>
      <c r="L112" s="232"/>
      <c r="M112" s="232"/>
      <c r="N112" s="232"/>
      <c r="O112" s="232"/>
      <c r="P112" s="232"/>
      <c r="Q112" s="232"/>
      <c r="R112" s="232"/>
      <c r="S112" s="232"/>
      <c r="T112" s="232"/>
      <c r="U112" s="232"/>
      <c r="V112" s="232"/>
      <c r="W112" s="232"/>
      <c r="X112" s="232"/>
    </row>
    <row r="113" spans="1:24" s="233" customFormat="1" ht="13.5" x14ac:dyDescent="0.2">
      <c r="A113" s="230"/>
      <c r="B113" s="256" t="s">
        <v>509</v>
      </c>
      <c r="C113" s="256"/>
      <c r="D113" s="256"/>
      <c r="E113" s="256"/>
      <c r="F113" s="256"/>
      <c r="G113" s="185"/>
      <c r="H113" s="231"/>
      <c r="I113" s="232"/>
      <c r="J113" s="232"/>
      <c r="K113" s="232"/>
      <c r="L113" s="232"/>
      <c r="M113" s="232"/>
      <c r="N113" s="232"/>
      <c r="O113" s="232"/>
      <c r="P113" s="232"/>
      <c r="Q113" s="232"/>
      <c r="R113" s="232"/>
      <c r="S113" s="232"/>
      <c r="T113" s="232"/>
      <c r="U113" s="232"/>
      <c r="V113" s="232"/>
      <c r="W113" s="232"/>
      <c r="X113" s="232"/>
    </row>
    <row r="114" spans="1:24" s="233" customFormat="1" ht="25.5" customHeight="1" x14ac:dyDescent="0.2">
      <c r="A114" s="230"/>
      <c r="B114" s="256" t="s">
        <v>510</v>
      </c>
      <c r="C114" s="256"/>
      <c r="D114" s="256"/>
      <c r="E114" s="256"/>
      <c r="F114" s="256"/>
      <c r="G114" s="185"/>
      <c r="H114" s="231"/>
      <c r="I114" s="232"/>
      <c r="J114" s="232"/>
      <c r="K114" s="232"/>
      <c r="L114" s="232"/>
      <c r="M114" s="232"/>
      <c r="N114" s="232"/>
      <c r="O114" s="232"/>
      <c r="P114" s="232"/>
      <c r="Q114" s="232"/>
      <c r="R114" s="232"/>
      <c r="S114" s="232"/>
      <c r="T114" s="232"/>
      <c r="U114" s="232"/>
      <c r="V114" s="232"/>
      <c r="W114" s="232"/>
      <c r="X114" s="232"/>
    </row>
    <row r="115" spans="1:24" s="233" customFormat="1" ht="13.5" x14ac:dyDescent="0.2">
      <c r="A115" s="230"/>
      <c r="B115" s="213"/>
      <c r="C115" s="203"/>
      <c r="D115" s="204"/>
      <c r="E115" s="207"/>
      <c r="F115" s="207"/>
      <c r="G115" s="185"/>
      <c r="H115" s="231"/>
      <c r="I115" s="232"/>
      <c r="J115" s="232"/>
      <c r="K115" s="232"/>
      <c r="L115" s="232"/>
      <c r="M115" s="232"/>
      <c r="N115" s="232"/>
      <c r="O115" s="232"/>
      <c r="P115" s="232"/>
      <c r="Q115" s="232"/>
      <c r="R115" s="232"/>
      <c r="S115" s="232"/>
      <c r="T115" s="232"/>
      <c r="U115" s="232"/>
      <c r="V115" s="232"/>
      <c r="W115" s="232"/>
      <c r="X115" s="232"/>
    </row>
    <row r="116" spans="1:24" s="233" customFormat="1" ht="13.5" x14ac:dyDescent="0.2">
      <c r="A116" s="230"/>
      <c r="B116" s="212" t="s">
        <v>492</v>
      </c>
      <c r="C116" s="203"/>
      <c r="D116" s="204"/>
      <c r="E116" s="207"/>
      <c r="F116" s="207"/>
      <c r="G116" s="185"/>
      <c r="H116" s="231"/>
      <c r="I116" s="232"/>
      <c r="J116" s="232"/>
      <c r="K116" s="232"/>
      <c r="L116" s="232"/>
      <c r="M116" s="232"/>
      <c r="N116" s="232"/>
      <c r="O116" s="232"/>
      <c r="P116" s="232"/>
      <c r="Q116" s="232"/>
      <c r="R116" s="232"/>
      <c r="S116" s="232"/>
      <c r="T116" s="232"/>
      <c r="U116" s="232"/>
      <c r="V116" s="232"/>
      <c r="W116" s="232"/>
      <c r="X116" s="232"/>
    </row>
    <row r="117" spans="1:24" s="233" customFormat="1" ht="12.75" customHeight="1" x14ac:dyDescent="0.2">
      <c r="A117" s="230"/>
      <c r="B117" s="256" t="s">
        <v>511</v>
      </c>
      <c r="C117" s="256"/>
      <c r="D117" s="256"/>
      <c r="E117" s="256"/>
      <c r="F117" s="256"/>
      <c r="G117" s="185"/>
      <c r="H117" s="231"/>
      <c r="I117" s="232"/>
      <c r="J117" s="232"/>
      <c r="K117" s="232"/>
      <c r="L117" s="232"/>
      <c r="M117" s="232"/>
      <c r="N117" s="232"/>
      <c r="O117" s="232"/>
      <c r="P117" s="232"/>
      <c r="Q117" s="232"/>
      <c r="R117" s="232"/>
      <c r="S117" s="232"/>
      <c r="T117" s="232"/>
      <c r="U117" s="232"/>
      <c r="V117" s="232"/>
      <c r="W117" s="232"/>
      <c r="X117" s="232"/>
    </row>
    <row r="118" spans="1:24" s="233" customFormat="1" ht="13.5" x14ac:dyDescent="0.2">
      <c r="A118" s="230"/>
      <c r="B118" s="213"/>
      <c r="C118" s="203"/>
      <c r="D118" s="204"/>
      <c r="E118" s="207"/>
      <c r="F118" s="207"/>
      <c r="G118" s="185"/>
      <c r="H118" s="231"/>
      <c r="I118" s="232"/>
      <c r="J118" s="232"/>
      <c r="K118" s="232"/>
      <c r="L118" s="232"/>
      <c r="M118" s="232"/>
      <c r="N118" s="232"/>
      <c r="O118" s="232"/>
      <c r="P118" s="232"/>
      <c r="Q118" s="232"/>
      <c r="R118" s="232"/>
      <c r="S118" s="232"/>
      <c r="T118" s="232"/>
      <c r="U118" s="232"/>
      <c r="V118" s="232"/>
      <c r="W118" s="232"/>
      <c r="X118" s="232"/>
    </row>
    <row r="119" spans="1:24" s="233" customFormat="1" ht="13.5" x14ac:dyDescent="0.2">
      <c r="A119" s="230"/>
      <c r="B119" s="212" t="s">
        <v>512</v>
      </c>
      <c r="C119" s="203"/>
      <c r="D119" s="204"/>
      <c r="E119" s="207"/>
      <c r="F119" s="207"/>
      <c r="G119" s="185"/>
      <c r="H119" s="231"/>
      <c r="I119" s="232"/>
      <c r="J119" s="232"/>
      <c r="K119" s="232"/>
      <c r="L119" s="232"/>
      <c r="M119" s="232"/>
      <c r="N119" s="232"/>
      <c r="O119" s="232"/>
      <c r="P119" s="232"/>
      <c r="Q119" s="232"/>
      <c r="R119" s="232"/>
      <c r="S119" s="232"/>
      <c r="T119" s="232"/>
      <c r="U119" s="232"/>
      <c r="V119" s="232"/>
      <c r="W119" s="232"/>
      <c r="X119" s="232"/>
    </row>
    <row r="120" spans="1:24" s="233" customFormat="1" ht="52.5" customHeight="1" x14ac:dyDescent="0.2">
      <c r="A120" s="230"/>
      <c r="B120" s="256" t="s">
        <v>513</v>
      </c>
      <c r="C120" s="256"/>
      <c r="D120" s="256"/>
      <c r="E120" s="256"/>
      <c r="F120" s="256"/>
      <c r="G120" s="185"/>
      <c r="H120" s="231"/>
      <c r="I120" s="232"/>
      <c r="J120" s="232"/>
      <c r="K120" s="232"/>
      <c r="L120" s="232"/>
      <c r="M120" s="232"/>
      <c r="N120" s="232"/>
      <c r="O120" s="232"/>
      <c r="P120" s="232"/>
      <c r="Q120" s="232"/>
      <c r="R120" s="232"/>
      <c r="S120" s="232"/>
      <c r="T120" s="232"/>
      <c r="U120" s="232"/>
      <c r="V120" s="232"/>
      <c r="W120" s="232"/>
      <c r="X120" s="232"/>
    </row>
    <row r="121" spans="1:24" s="233" customFormat="1" ht="13.5" x14ac:dyDescent="0.2">
      <c r="A121" s="230"/>
      <c r="B121" s="210"/>
      <c r="C121" s="192"/>
      <c r="D121" s="191"/>
      <c r="E121" s="209"/>
      <c r="F121" s="209"/>
      <c r="G121" s="185"/>
      <c r="H121" s="231"/>
      <c r="I121" s="232"/>
      <c r="J121" s="232"/>
      <c r="K121" s="232"/>
      <c r="L121" s="232"/>
      <c r="M121" s="232"/>
      <c r="N121" s="232"/>
      <c r="O121" s="232"/>
      <c r="P121" s="232"/>
      <c r="Q121" s="232"/>
      <c r="R121" s="232"/>
      <c r="S121" s="232"/>
      <c r="T121" s="232"/>
      <c r="U121" s="232"/>
      <c r="V121" s="232"/>
      <c r="W121" s="232"/>
      <c r="X121" s="232"/>
    </row>
    <row r="122" spans="1:24" s="233" customFormat="1" ht="39.75" customHeight="1" x14ac:dyDescent="0.2">
      <c r="A122" s="230"/>
      <c r="B122" s="256" t="s">
        <v>514</v>
      </c>
      <c r="C122" s="256"/>
      <c r="D122" s="256"/>
      <c r="E122" s="256"/>
      <c r="F122" s="256"/>
      <c r="G122" s="185"/>
      <c r="H122" s="231"/>
      <c r="I122" s="232"/>
      <c r="J122" s="232"/>
      <c r="K122" s="232"/>
      <c r="L122" s="232"/>
      <c r="M122" s="232"/>
      <c r="N122" s="232"/>
      <c r="O122" s="232"/>
      <c r="P122" s="232"/>
      <c r="Q122" s="232"/>
      <c r="R122" s="232"/>
      <c r="S122" s="232"/>
      <c r="T122" s="232"/>
      <c r="U122" s="232"/>
      <c r="V122" s="232"/>
      <c r="W122" s="232"/>
      <c r="X122" s="232"/>
    </row>
    <row r="123" spans="1:24" s="233" customFormat="1" ht="13.5" x14ac:dyDescent="0.2">
      <c r="A123" s="230"/>
      <c r="B123" s="210"/>
      <c r="C123" s="192"/>
      <c r="D123" s="191"/>
      <c r="E123" s="209"/>
      <c r="F123" s="209"/>
      <c r="G123" s="185"/>
      <c r="H123" s="231"/>
      <c r="I123" s="232"/>
      <c r="J123" s="232"/>
      <c r="K123" s="232"/>
      <c r="L123" s="232"/>
      <c r="M123" s="232"/>
      <c r="N123" s="232"/>
      <c r="O123" s="232"/>
      <c r="P123" s="232"/>
      <c r="Q123" s="232"/>
      <c r="R123" s="232"/>
      <c r="S123" s="232"/>
      <c r="T123" s="232"/>
      <c r="U123" s="232"/>
      <c r="V123" s="232"/>
      <c r="W123" s="232"/>
      <c r="X123" s="232"/>
    </row>
    <row r="124" spans="1:24" s="233" customFormat="1" ht="53.25" customHeight="1" x14ac:dyDescent="0.2">
      <c r="A124" s="230"/>
      <c r="B124" s="256" t="s">
        <v>515</v>
      </c>
      <c r="C124" s="256"/>
      <c r="D124" s="256"/>
      <c r="E124" s="256"/>
      <c r="F124" s="256"/>
      <c r="G124" s="185"/>
      <c r="H124" s="231"/>
      <c r="I124" s="232"/>
      <c r="J124" s="232"/>
      <c r="K124" s="232"/>
      <c r="L124" s="232"/>
      <c r="M124" s="232"/>
      <c r="N124" s="232"/>
      <c r="O124" s="232"/>
      <c r="P124" s="232"/>
      <c r="Q124" s="232"/>
      <c r="R124" s="232"/>
      <c r="S124" s="232"/>
      <c r="T124" s="232"/>
      <c r="U124" s="232"/>
      <c r="V124" s="232"/>
      <c r="W124" s="232"/>
      <c r="X124" s="232"/>
    </row>
    <row r="125" spans="1:24" s="233" customFormat="1" ht="13.5" x14ac:dyDescent="0.2">
      <c r="A125" s="230"/>
      <c r="B125" s="210"/>
      <c r="C125" s="192"/>
      <c r="D125" s="191"/>
      <c r="E125" s="209"/>
      <c r="F125" s="209"/>
      <c r="G125" s="185"/>
      <c r="H125" s="231"/>
      <c r="I125" s="232"/>
      <c r="J125" s="232"/>
      <c r="K125" s="232"/>
      <c r="L125" s="232"/>
      <c r="M125" s="232"/>
      <c r="N125" s="232"/>
      <c r="O125" s="232"/>
      <c r="P125" s="232"/>
      <c r="Q125" s="232"/>
      <c r="R125" s="232"/>
      <c r="S125" s="232"/>
      <c r="T125" s="232"/>
      <c r="U125" s="232"/>
      <c r="V125" s="232"/>
      <c r="W125" s="232"/>
      <c r="X125" s="232"/>
    </row>
    <row r="126" spans="1:24" s="233" customFormat="1" ht="26.25" customHeight="1" x14ac:dyDescent="0.2">
      <c r="A126" s="230"/>
      <c r="B126" s="256" t="s">
        <v>516</v>
      </c>
      <c r="C126" s="256"/>
      <c r="D126" s="256"/>
      <c r="E126" s="256"/>
      <c r="F126" s="256"/>
      <c r="G126" s="185"/>
      <c r="H126" s="231"/>
      <c r="I126" s="232"/>
      <c r="J126" s="232"/>
      <c r="K126" s="232"/>
      <c r="L126" s="232"/>
      <c r="M126" s="232"/>
      <c r="N126" s="232"/>
      <c r="O126" s="232"/>
      <c r="P126" s="232"/>
      <c r="Q126" s="232"/>
      <c r="R126" s="232"/>
      <c r="S126" s="232"/>
      <c r="T126" s="232"/>
      <c r="U126" s="232"/>
      <c r="V126" s="232"/>
      <c r="W126" s="232"/>
      <c r="X126" s="232"/>
    </row>
    <row r="127" spans="1:24" s="233" customFormat="1" ht="13.5" x14ac:dyDescent="0.2">
      <c r="A127" s="230"/>
      <c r="B127" s="192"/>
      <c r="C127" s="192"/>
      <c r="D127" s="191"/>
      <c r="E127" s="209"/>
      <c r="F127" s="209"/>
      <c r="G127" s="185"/>
      <c r="H127" s="231"/>
      <c r="I127" s="232"/>
      <c r="J127" s="232"/>
      <c r="K127" s="232"/>
      <c r="L127" s="232"/>
      <c r="M127" s="232"/>
      <c r="N127" s="232"/>
      <c r="O127" s="232"/>
      <c r="P127" s="232"/>
      <c r="Q127" s="232"/>
      <c r="R127" s="232"/>
      <c r="S127" s="232"/>
      <c r="T127" s="232"/>
      <c r="U127" s="232"/>
      <c r="V127" s="232"/>
      <c r="W127" s="232"/>
      <c r="X127" s="232"/>
    </row>
    <row r="128" spans="1:24" s="233" customFormat="1" ht="40.5" customHeight="1" x14ac:dyDescent="0.2">
      <c r="A128" s="230"/>
      <c r="B128" s="255" t="s">
        <v>517</v>
      </c>
      <c r="C128" s="255"/>
      <c r="D128" s="255"/>
      <c r="E128" s="255"/>
      <c r="F128" s="255"/>
      <c r="G128" s="185"/>
      <c r="H128" s="231"/>
      <c r="I128" s="232"/>
      <c r="J128" s="232"/>
      <c r="K128" s="232"/>
      <c r="L128" s="232"/>
      <c r="M128" s="232"/>
      <c r="N128" s="232"/>
      <c r="O128" s="232"/>
      <c r="P128" s="232"/>
      <c r="Q128" s="232"/>
      <c r="R128" s="232"/>
      <c r="S128" s="232"/>
      <c r="T128" s="232"/>
      <c r="U128" s="232"/>
      <c r="V128" s="232"/>
      <c r="W128" s="232"/>
      <c r="X128" s="232"/>
    </row>
    <row r="129" spans="1:24" s="245" customFormat="1" ht="13.5" x14ac:dyDescent="0.2">
      <c r="A129" s="140"/>
      <c r="B129" s="180"/>
      <c r="C129" s="180"/>
      <c r="D129" s="181"/>
      <c r="E129" s="247"/>
      <c r="F129" s="247"/>
      <c r="G129" s="193"/>
      <c r="H129" s="244"/>
      <c r="I129" s="248"/>
      <c r="J129" s="248"/>
      <c r="K129" s="248"/>
      <c r="L129" s="248"/>
      <c r="M129" s="248"/>
      <c r="N129" s="248"/>
      <c r="O129" s="248"/>
      <c r="P129" s="248"/>
      <c r="Q129" s="248"/>
      <c r="R129" s="248"/>
      <c r="S129" s="248"/>
      <c r="T129" s="248"/>
      <c r="U129" s="248"/>
      <c r="V129" s="248"/>
      <c r="W129" s="248"/>
      <c r="X129" s="248"/>
    </row>
    <row r="130" spans="1:24" s="75" customFormat="1" x14ac:dyDescent="0.2">
      <c r="A130" s="71"/>
      <c r="B130" s="93"/>
      <c r="C130" s="72"/>
      <c r="D130" s="73"/>
      <c r="E130" s="74"/>
      <c r="F130" s="74"/>
      <c r="G130" s="74"/>
      <c r="H130" s="125" t="str">
        <f t="shared" si="0"/>
        <v/>
      </c>
      <c r="I130" s="217"/>
      <c r="J130" s="217"/>
      <c r="K130" s="217"/>
      <c r="L130" s="217"/>
    </row>
    <row r="131" spans="1:24" s="122" customFormat="1" ht="72" x14ac:dyDescent="0.2">
      <c r="A131" s="126">
        <f>IF(B130="",1+MAX($A$8:A130),"")</f>
        <v>1</v>
      </c>
      <c r="B131" s="91" t="s">
        <v>0</v>
      </c>
      <c r="D131" s="73"/>
      <c r="E131" s="272"/>
      <c r="F131" s="171" t="str">
        <f>IF((D131*E131)=0," ",(D131*E131))</f>
        <v xml:space="preserve"> </v>
      </c>
      <c r="G131" s="119"/>
      <c r="H131" s="125" t="str">
        <f t="shared" si="0"/>
        <v/>
      </c>
      <c r="I131" s="217"/>
      <c r="J131" s="217"/>
      <c r="K131" s="217"/>
      <c r="L131" s="217"/>
    </row>
    <row r="132" spans="1:24" s="122" customFormat="1" ht="24" x14ac:dyDescent="0.2">
      <c r="A132" s="126"/>
      <c r="B132" s="65" t="s">
        <v>519</v>
      </c>
      <c r="C132" s="252" t="s">
        <v>22</v>
      </c>
      <c r="D132" s="249"/>
      <c r="E132" s="276"/>
      <c r="F132" s="171"/>
      <c r="G132" s="119"/>
      <c r="H132" s="125"/>
      <c r="I132" s="217"/>
      <c r="J132" s="217"/>
      <c r="K132" s="217"/>
      <c r="L132" s="217"/>
    </row>
    <row r="133" spans="1:24" s="122" customFormat="1" x14ac:dyDescent="0.2">
      <c r="A133" s="126" t="str">
        <f>IF(B131="",1+MAX($A$8:A131),"")</f>
        <v/>
      </c>
      <c r="B133" s="65"/>
      <c r="C133" s="120"/>
      <c r="D133" s="121"/>
      <c r="E133" s="74"/>
      <c r="F133" s="119"/>
      <c r="G133" s="119"/>
      <c r="H133" s="125" t="str">
        <f t="shared" si="0"/>
        <v/>
      </c>
      <c r="I133" s="217"/>
      <c r="J133" s="217"/>
      <c r="K133" s="217"/>
      <c r="L133" s="217"/>
    </row>
    <row r="134" spans="1:24" s="122" customFormat="1" ht="84" x14ac:dyDescent="0.2">
      <c r="A134" s="126">
        <f>IF(B133="",1+MAX($A$8:A133),"")</f>
        <v>2</v>
      </c>
      <c r="B134" s="91" t="s">
        <v>35</v>
      </c>
      <c r="E134" s="277"/>
      <c r="F134" s="171" t="str">
        <f>IF((D135*E134)=0," ",(D135*E134))</f>
        <v xml:space="preserve"> </v>
      </c>
      <c r="G134" s="119"/>
      <c r="H134" s="125" t="str">
        <f t="shared" si="0"/>
        <v/>
      </c>
      <c r="I134" s="217"/>
      <c r="J134" s="217"/>
      <c r="K134" s="217"/>
      <c r="L134" s="217"/>
    </row>
    <row r="135" spans="1:24" s="122" customFormat="1" ht="24" x14ac:dyDescent="0.2">
      <c r="A135" s="126"/>
      <c r="B135" s="65" t="s">
        <v>518</v>
      </c>
      <c r="C135" s="252" t="s">
        <v>36</v>
      </c>
      <c r="D135" s="249"/>
      <c r="E135" s="276"/>
      <c r="F135" s="171"/>
      <c r="G135" s="119"/>
      <c r="H135" s="125"/>
      <c r="I135" s="217"/>
      <c r="J135" s="217"/>
      <c r="K135" s="217"/>
      <c r="L135" s="217"/>
    </row>
    <row r="136" spans="1:24" s="122" customFormat="1" x14ac:dyDescent="0.2">
      <c r="A136" s="126" t="str">
        <f>IF(B134="",1+MAX($A$8:A134),"")</f>
        <v/>
      </c>
      <c r="B136" s="65"/>
      <c r="C136" s="120"/>
      <c r="D136" s="121"/>
      <c r="E136" s="74"/>
      <c r="F136" s="119"/>
      <c r="G136" s="119"/>
      <c r="H136" s="125" t="str">
        <f t="shared" si="0"/>
        <v/>
      </c>
      <c r="I136" s="217"/>
      <c r="J136" s="217"/>
      <c r="K136" s="217"/>
      <c r="L136" s="217"/>
    </row>
    <row r="137" spans="1:24" s="122" customFormat="1" ht="84" x14ac:dyDescent="0.2">
      <c r="A137" s="126">
        <f>IF(B136="",1+MAX($A$8:A136),"")</f>
        <v>3</v>
      </c>
      <c r="B137" s="91" t="s">
        <v>52</v>
      </c>
      <c r="C137" s="252"/>
      <c r="D137" s="73"/>
      <c r="E137" s="277"/>
      <c r="F137" s="171" t="str">
        <f>IF((D137*E137)=0," ",(D137*E137))</f>
        <v xml:space="preserve"> </v>
      </c>
      <c r="G137" s="119"/>
      <c r="H137" s="125" t="str">
        <f t="shared" si="0"/>
        <v/>
      </c>
      <c r="I137" s="217"/>
      <c r="J137" s="217"/>
      <c r="K137" s="217"/>
      <c r="L137" s="217"/>
    </row>
    <row r="138" spans="1:24" s="122" customFormat="1" ht="24" x14ac:dyDescent="0.2">
      <c r="A138" s="126"/>
      <c r="B138" s="65" t="s">
        <v>518</v>
      </c>
      <c r="C138" s="252" t="s">
        <v>36</v>
      </c>
      <c r="D138" s="249"/>
      <c r="E138" s="276"/>
      <c r="F138" s="171"/>
      <c r="G138" s="119"/>
      <c r="H138" s="125"/>
      <c r="I138" s="217"/>
      <c r="J138" s="217"/>
      <c r="K138" s="217"/>
      <c r="L138" s="217"/>
    </row>
    <row r="139" spans="1:24" s="122" customFormat="1" x14ac:dyDescent="0.2">
      <c r="A139" s="126" t="str">
        <f>IF(B137="",1+MAX($A$8:A137),"")</f>
        <v/>
      </c>
      <c r="B139" s="65"/>
      <c r="C139" s="120"/>
      <c r="D139" s="121"/>
      <c r="E139" s="74"/>
      <c r="F139" s="119"/>
      <c r="G139" s="119"/>
      <c r="H139" s="125" t="str">
        <f t="shared" si="0"/>
        <v/>
      </c>
      <c r="I139" s="217"/>
      <c r="J139" s="217"/>
      <c r="K139" s="217"/>
      <c r="L139" s="217"/>
    </row>
    <row r="140" spans="1:24" s="122" customFormat="1" ht="96" x14ac:dyDescent="0.2">
      <c r="A140" s="126">
        <f>IF(B139="",1+MAX($A$8:A139),"")</f>
        <v>4</v>
      </c>
      <c r="B140" s="124" t="s">
        <v>221</v>
      </c>
      <c r="D140" s="139"/>
      <c r="E140" s="277"/>
      <c r="F140" s="171" t="str">
        <f>IF((D140*E140)=0," ",(D140*E140))</f>
        <v xml:space="preserve"> </v>
      </c>
      <c r="G140" s="119"/>
      <c r="H140" s="125" t="str">
        <f t="shared" si="0"/>
        <v/>
      </c>
      <c r="I140" s="217"/>
      <c r="J140" s="217"/>
      <c r="K140" s="217"/>
      <c r="L140" s="217"/>
    </row>
    <row r="141" spans="1:24" s="122" customFormat="1" ht="24" x14ac:dyDescent="0.2">
      <c r="A141" s="126"/>
      <c r="B141" s="65" t="s">
        <v>519</v>
      </c>
      <c r="C141" s="120" t="s">
        <v>36</v>
      </c>
      <c r="D141" s="249"/>
      <c r="E141" s="276"/>
      <c r="F141" s="171"/>
      <c r="G141" s="119"/>
      <c r="H141" s="125"/>
      <c r="I141" s="217"/>
      <c r="J141" s="217"/>
      <c r="K141" s="217"/>
      <c r="L141" s="217"/>
    </row>
    <row r="142" spans="1:24" s="122" customFormat="1" x14ac:dyDescent="0.2">
      <c r="A142" s="126" t="str">
        <f>IF(B140="",1+MAX($A$8:A140),"")</f>
        <v/>
      </c>
      <c r="B142" s="124"/>
      <c r="C142" s="120"/>
      <c r="D142" s="121"/>
      <c r="E142" s="119"/>
      <c r="F142" s="119"/>
      <c r="G142" s="119"/>
      <c r="H142" s="125" t="str">
        <f t="shared" si="0"/>
        <v/>
      </c>
      <c r="I142" s="217"/>
      <c r="J142" s="217"/>
      <c r="K142" s="217"/>
      <c r="L142" s="217"/>
    </row>
    <row r="143" spans="1:24" s="122" customFormat="1" ht="84" x14ac:dyDescent="0.2">
      <c r="A143" s="126">
        <f>IF(B142="",1+MAX($A$8:A142),"")</f>
        <v>5</v>
      </c>
      <c r="B143" s="124" t="s">
        <v>53</v>
      </c>
      <c r="C143" s="120"/>
      <c r="D143" s="121"/>
      <c r="E143" s="119"/>
      <c r="F143" s="119"/>
      <c r="G143" s="119"/>
      <c r="H143" s="125" t="str">
        <f t="shared" si="0"/>
        <v/>
      </c>
      <c r="I143" s="217"/>
      <c r="J143" s="217"/>
      <c r="K143" s="217"/>
      <c r="L143" s="217"/>
    </row>
    <row r="144" spans="1:24" s="122" customFormat="1" ht="87" x14ac:dyDescent="0.2">
      <c r="A144" s="126" t="str">
        <f>IF(B143="",1+MAX($A$8:A143),"")</f>
        <v/>
      </c>
      <c r="B144" s="124" t="s">
        <v>54</v>
      </c>
      <c r="C144" s="120" t="s">
        <v>22</v>
      </c>
      <c r="D144" s="121">
        <v>1</v>
      </c>
      <c r="E144" s="278"/>
      <c r="F144" s="171" t="str">
        <f>IF((D144*E144)=0," ",(D144*E144))</f>
        <v xml:space="preserve"> </v>
      </c>
      <c r="G144" s="119"/>
      <c r="H144" s="125" t="str">
        <f t="shared" ref="H144:H148" si="1">IF(LEN(B144)&lt;255,"",LEN(B144)-255)</f>
        <v/>
      </c>
      <c r="I144" s="217"/>
      <c r="J144" s="217"/>
      <c r="K144" s="217"/>
      <c r="L144" s="217"/>
    </row>
    <row r="145" spans="1:12" x14ac:dyDescent="0.2">
      <c r="A145" s="126" t="str">
        <f>IF(B143="",1+MAX($A$8:A143),"")</f>
        <v/>
      </c>
      <c r="E145" s="74" t="s">
        <v>15</v>
      </c>
      <c r="F145" s="119"/>
      <c r="G145" s="119"/>
      <c r="H145" s="125" t="str">
        <f t="shared" si="1"/>
        <v/>
      </c>
      <c r="L145" s="217"/>
    </row>
    <row r="146" spans="1:12" x14ac:dyDescent="0.2">
      <c r="A146" s="89"/>
      <c r="G146" s="74"/>
      <c r="H146" s="125" t="str">
        <f t="shared" si="1"/>
        <v/>
      </c>
      <c r="L146" s="217"/>
    </row>
    <row r="147" spans="1:12" ht="13.5" x14ac:dyDescent="0.25">
      <c r="A147" s="153" t="str">
        <f>CONCATENATE("SKUPAJ:  ",B9)</f>
        <v>SKUPAJ:  4/1.3.2.0  SPLOŠNO</v>
      </c>
      <c r="B147" s="154"/>
      <c r="C147" s="155"/>
      <c r="D147" s="156"/>
      <c r="E147" s="157"/>
      <c r="F147" s="158" t="str">
        <f>IF(SUM(F131:F145)=0," ",SUM(F131:F145))</f>
        <v xml:space="preserve"> </v>
      </c>
      <c r="G147" s="90"/>
      <c r="H147" s="125" t="str">
        <f t="shared" si="1"/>
        <v/>
      </c>
      <c r="L147" s="217"/>
    </row>
    <row r="148" spans="1:12" x14ac:dyDescent="0.2">
      <c r="A148" s="89"/>
      <c r="G148" s="74"/>
      <c r="H148" s="125" t="str">
        <f t="shared" si="1"/>
        <v/>
      </c>
      <c r="L148" s="217"/>
    </row>
    <row r="149" spans="1:12" x14ac:dyDescent="0.2">
      <c r="G149" s="74"/>
      <c r="H149" s="117"/>
      <c r="L149" s="217"/>
    </row>
  </sheetData>
  <sheetProtection algorithmName="SHA-512" hashValue="10vnMzIMcCiSnGnaukuEGzAbta0RAlhwMBYaAttkgYOgfp3pmhOgbF+F/BFQWrS4zlG+3se6G8YV4DLDNNGvVw==" saltValue="TQCU8tC+FOsCsaYE5xk7qw==" spinCount="100000" sheet="1" objects="1" scenarios="1"/>
  <mergeCells count="66">
    <mergeCell ref="B19:F19"/>
    <mergeCell ref="B13:F13"/>
    <mergeCell ref="B14:E14"/>
    <mergeCell ref="B15:E15"/>
    <mergeCell ref="B17:F17"/>
    <mergeCell ref="B18:F18"/>
    <mergeCell ref="B36:F36"/>
    <mergeCell ref="B20:E20"/>
    <mergeCell ref="B21:F21"/>
    <mergeCell ref="B22:F22"/>
    <mergeCell ref="B23:F23"/>
    <mergeCell ref="B24:F24"/>
    <mergeCell ref="B25:F25"/>
    <mergeCell ref="B27:F27"/>
    <mergeCell ref="B28:F28"/>
    <mergeCell ref="B30:F30"/>
    <mergeCell ref="B32:F32"/>
    <mergeCell ref="B34:F34"/>
    <mergeCell ref="B55:F55"/>
    <mergeCell ref="B38:F38"/>
    <mergeCell ref="B40:F40"/>
    <mergeCell ref="B41:F41"/>
    <mergeCell ref="B43:F43"/>
    <mergeCell ref="B45:F45"/>
    <mergeCell ref="B46:E46"/>
    <mergeCell ref="B47:E47"/>
    <mergeCell ref="B48:E48"/>
    <mergeCell ref="B49:F49"/>
    <mergeCell ref="B51:F51"/>
    <mergeCell ref="B53:F53"/>
    <mergeCell ref="B76:F76"/>
    <mergeCell ref="B57:E57"/>
    <mergeCell ref="B58:F58"/>
    <mergeCell ref="B60:F60"/>
    <mergeCell ref="B62:F62"/>
    <mergeCell ref="B64:F64"/>
    <mergeCell ref="B66:F66"/>
    <mergeCell ref="B68:F68"/>
    <mergeCell ref="B69:F69"/>
    <mergeCell ref="B71:F71"/>
    <mergeCell ref="B72:F72"/>
    <mergeCell ref="B74:F74"/>
    <mergeCell ref="B102:D102"/>
    <mergeCell ref="B80:F80"/>
    <mergeCell ref="B81:F81"/>
    <mergeCell ref="B82:F82"/>
    <mergeCell ref="B84:F84"/>
    <mergeCell ref="B86:F86"/>
    <mergeCell ref="B87:F87"/>
    <mergeCell ref="B89:F89"/>
    <mergeCell ref="B93:F93"/>
    <mergeCell ref="B94:F94"/>
    <mergeCell ref="B95:F95"/>
    <mergeCell ref="B98:F98"/>
    <mergeCell ref="B128:F128"/>
    <mergeCell ref="B109:F109"/>
    <mergeCell ref="B110:F110"/>
    <mergeCell ref="B111:F111"/>
    <mergeCell ref="B112:F112"/>
    <mergeCell ref="B113:F113"/>
    <mergeCell ref="B114:F114"/>
    <mergeCell ref="B117:F117"/>
    <mergeCell ref="B120:F120"/>
    <mergeCell ref="B122:F122"/>
    <mergeCell ref="B124:F124"/>
    <mergeCell ref="B126:F126"/>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IW346"/>
  <sheetViews>
    <sheetView showZeros="0" tabSelected="1" topLeftCell="A115" zoomScaleNormal="100" zoomScaleSheetLayoutView="120" workbookViewId="0">
      <selection activeCell="C117" sqref="C117"/>
    </sheetView>
  </sheetViews>
  <sheetFormatPr defaultColWidth="9.7109375" defaultRowHeight="12" x14ac:dyDescent="0.2"/>
  <cols>
    <col min="1" max="1" width="4.28515625" style="84" customWidth="1"/>
    <col min="2" max="2" width="40.7109375" style="91" customWidth="1"/>
    <col min="3" max="3" width="4.7109375" style="72" customWidth="1"/>
    <col min="4" max="4" width="7.7109375" style="73" customWidth="1"/>
    <col min="5" max="6" width="15.7109375" style="74" customWidth="1"/>
    <col min="7" max="7" width="15.7109375" style="83" customWidth="1"/>
    <col min="8" max="11" width="0" style="70" hidden="1" customWidth="1"/>
    <col min="12" max="14" width="0" style="83" hidden="1" customWidth="1"/>
    <col min="15" max="16384" width="9.7109375" style="83"/>
  </cols>
  <sheetData>
    <row r="1" spans="1:12" s="76" customFormat="1" x14ac:dyDescent="0.2">
      <c r="H1" s="70"/>
      <c r="I1" s="70"/>
      <c r="J1" s="70"/>
      <c r="K1" s="70"/>
    </row>
    <row r="2" spans="1:12" s="76" customFormat="1" x14ac:dyDescent="0.2">
      <c r="A2" s="102"/>
      <c r="B2" s="102"/>
      <c r="C2" s="102"/>
      <c r="D2" s="102"/>
      <c r="E2" s="102"/>
      <c r="H2" s="70"/>
      <c r="I2" s="70"/>
      <c r="J2" s="70"/>
      <c r="K2" s="70"/>
    </row>
    <row r="3" spans="1:12" s="77" customFormat="1" ht="24" x14ac:dyDescent="0.25">
      <c r="A3" s="131"/>
      <c r="B3" s="132" t="s">
        <v>24</v>
      </c>
      <c r="C3" s="133" t="s">
        <v>18</v>
      </c>
      <c r="D3" s="134" t="s">
        <v>19</v>
      </c>
      <c r="E3" s="279" t="s">
        <v>20</v>
      </c>
      <c r="F3" s="130" t="s">
        <v>230</v>
      </c>
      <c r="G3" s="130" t="s">
        <v>231</v>
      </c>
      <c r="I3" s="70"/>
      <c r="J3" s="70"/>
      <c r="K3" s="70"/>
      <c r="L3" s="70"/>
    </row>
    <row r="4" spans="1:12" s="96" customFormat="1" x14ac:dyDescent="0.2">
      <c r="A4" s="98"/>
      <c r="B4" s="99" t="s">
        <v>13</v>
      </c>
      <c r="C4" s="100"/>
      <c r="D4" s="100"/>
      <c r="E4" s="101"/>
      <c r="F4" s="99"/>
      <c r="G4" s="99"/>
      <c r="H4" s="97"/>
      <c r="I4" s="70"/>
      <c r="J4" s="70"/>
      <c r="K4" s="70"/>
      <c r="L4" s="70"/>
    </row>
    <row r="5" spans="1:12" x14ac:dyDescent="0.2">
      <c r="A5" s="78"/>
      <c r="B5" s="79"/>
      <c r="C5" s="80"/>
      <c r="D5" s="81"/>
      <c r="E5" s="82"/>
      <c r="F5" s="82"/>
      <c r="G5" s="82"/>
      <c r="H5" s="83"/>
      <c r="L5" s="70"/>
    </row>
    <row r="6" spans="1:12" ht="12.75" x14ac:dyDescent="0.2">
      <c r="B6" s="92" t="str">
        <f>'rekapitulacija - str.inst.'!C6</f>
        <v>4/1.3.2  POPIS MATERIALA IN DEL</v>
      </c>
      <c r="G6" s="74"/>
      <c r="H6" s="68" t="s">
        <v>38</v>
      </c>
      <c r="I6" s="70" t="s">
        <v>39</v>
      </c>
      <c r="J6" s="70" t="s">
        <v>39</v>
      </c>
      <c r="K6" s="70" t="s">
        <v>39</v>
      </c>
      <c r="L6" s="70" t="s">
        <v>39</v>
      </c>
    </row>
    <row r="7" spans="1:12" s="75" customFormat="1" x14ac:dyDescent="0.2">
      <c r="A7" s="71"/>
      <c r="B7" s="93"/>
      <c r="C7" s="72"/>
      <c r="D7" s="73"/>
      <c r="E7" s="74"/>
      <c r="F7" s="74"/>
      <c r="G7" s="74"/>
      <c r="H7" s="67" t="str">
        <f t="shared" ref="H7:H93" si="0">IF(LEN(B7)&lt;255,"",LEN(B7)-255)</f>
        <v/>
      </c>
      <c r="I7" s="70"/>
      <c r="J7" s="70"/>
      <c r="K7" s="70"/>
      <c r="L7" s="70"/>
    </row>
    <row r="8" spans="1:12" ht="12.75" x14ac:dyDescent="0.2">
      <c r="B8" s="92" t="str">
        <f>'rekapitulacija - str.inst.'!B21</f>
        <v>4/1.3.2.1  OGREVANJE</v>
      </c>
      <c r="G8" s="74"/>
      <c r="H8" s="125" t="str">
        <f t="shared" si="0"/>
        <v/>
      </c>
      <c r="L8" s="70"/>
    </row>
    <row r="9" spans="1:12" s="75" customFormat="1" x14ac:dyDescent="0.2">
      <c r="A9" s="71"/>
      <c r="B9" s="93"/>
      <c r="C9" s="72"/>
      <c r="D9" s="73"/>
      <c r="E9" s="74"/>
      <c r="F9" s="74"/>
      <c r="G9" s="74"/>
      <c r="H9" s="125" t="str">
        <f t="shared" si="0"/>
        <v/>
      </c>
      <c r="I9" s="70"/>
      <c r="J9" s="70"/>
      <c r="K9" s="70"/>
      <c r="L9" s="70"/>
    </row>
    <row r="10" spans="1:12" s="75" customFormat="1" ht="12.75" x14ac:dyDescent="0.2">
      <c r="A10" s="71"/>
      <c r="B10" s="94" t="s">
        <v>12</v>
      </c>
      <c r="C10" s="72"/>
      <c r="D10" s="73"/>
      <c r="E10" s="74"/>
      <c r="F10" s="74"/>
      <c r="G10" s="74"/>
      <c r="H10" s="125" t="str">
        <f t="shared" si="0"/>
        <v/>
      </c>
      <c r="I10" s="70"/>
      <c r="J10" s="70"/>
      <c r="K10" s="70"/>
      <c r="L10" s="70"/>
    </row>
    <row r="11" spans="1:12" s="75" customFormat="1" x14ac:dyDescent="0.2">
      <c r="A11" s="71"/>
      <c r="B11" s="93"/>
      <c r="C11" s="72"/>
      <c r="D11" s="73"/>
      <c r="E11" s="74"/>
      <c r="F11" s="74"/>
      <c r="G11" s="74"/>
      <c r="H11" s="125" t="str">
        <f t="shared" si="0"/>
        <v/>
      </c>
      <c r="I11" s="70"/>
      <c r="J11" s="70"/>
      <c r="K11" s="70"/>
      <c r="L11" s="70"/>
    </row>
    <row r="12" spans="1:12" s="75" customFormat="1" ht="12.75" x14ac:dyDescent="0.2">
      <c r="A12" s="71" t="s">
        <v>26</v>
      </c>
      <c r="B12" s="95" t="s">
        <v>27</v>
      </c>
      <c r="C12" s="72"/>
      <c r="D12" s="73"/>
      <c r="E12" s="74"/>
      <c r="F12" s="74"/>
      <c r="G12" s="74"/>
      <c r="H12" s="125" t="str">
        <f t="shared" si="0"/>
        <v/>
      </c>
      <c r="I12" s="70"/>
      <c r="J12" s="70"/>
      <c r="K12" s="70"/>
      <c r="L12" s="70"/>
    </row>
    <row r="13" spans="1:12" s="75" customFormat="1" ht="12.75" x14ac:dyDescent="0.2">
      <c r="A13" s="71"/>
      <c r="B13" s="95" t="s">
        <v>30</v>
      </c>
      <c r="C13" s="72"/>
      <c r="D13" s="73"/>
      <c r="E13" s="74"/>
      <c r="F13" s="74"/>
      <c r="G13" s="74"/>
      <c r="H13" s="125" t="str">
        <f t="shared" si="0"/>
        <v/>
      </c>
      <c r="I13" s="70"/>
      <c r="J13" s="70"/>
      <c r="K13" s="70"/>
      <c r="L13" s="70"/>
    </row>
    <row r="14" spans="1:12" s="75" customFormat="1" ht="12.75" x14ac:dyDescent="0.2">
      <c r="A14" s="71"/>
      <c r="B14" s="95" t="s">
        <v>31</v>
      </c>
      <c r="C14" s="72"/>
      <c r="D14" s="73"/>
      <c r="E14" s="74"/>
      <c r="F14" s="74"/>
      <c r="G14" s="74"/>
      <c r="H14" s="125" t="str">
        <f t="shared" si="0"/>
        <v/>
      </c>
      <c r="I14" s="70"/>
      <c r="J14" s="70"/>
      <c r="K14" s="70"/>
      <c r="L14" s="70"/>
    </row>
    <row r="15" spans="1:12" s="75" customFormat="1" x14ac:dyDescent="0.2">
      <c r="A15" s="71"/>
      <c r="B15" s="93"/>
      <c r="C15" s="72"/>
      <c r="D15" s="73"/>
      <c r="E15" s="74"/>
      <c r="F15" s="74"/>
      <c r="G15" s="74"/>
      <c r="H15" s="125" t="str">
        <f t="shared" si="0"/>
        <v/>
      </c>
      <c r="I15" s="70"/>
      <c r="J15" s="70"/>
      <c r="K15" s="70"/>
      <c r="L15" s="70"/>
    </row>
    <row r="16" spans="1:12" s="75" customFormat="1" ht="12.75" x14ac:dyDescent="0.2">
      <c r="A16" s="71" t="s">
        <v>26</v>
      </c>
      <c r="B16" s="95" t="s">
        <v>32</v>
      </c>
      <c r="C16" s="72"/>
      <c r="D16" s="73"/>
      <c r="E16" s="74"/>
      <c r="F16" s="74"/>
      <c r="G16" s="74"/>
      <c r="H16" s="125" t="str">
        <f t="shared" si="0"/>
        <v/>
      </c>
      <c r="I16" s="70"/>
      <c r="J16" s="70"/>
      <c r="K16" s="70"/>
      <c r="L16" s="70"/>
    </row>
    <row r="17" spans="1:12" s="75" customFormat="1" ht="12.75" x14ac:dyDescent="0.2">
      <c r="A17" s="71"/>
      <c r="B17" s="95" t="s">
        <v>33</v>
      </c>
      <c r="C17" s="72"/>
      <c r="D17" s="73"/>
      <c r="E17" s="74"/>
      <c r="F17" s="74"/>
      <c r="G17" s="74"/>
      <c r="H17" s="125" t="str">
        <f t="shared" si="0"/>
        <v/>
      </c>
      <c r="I17" s="70"/>
      <c r="J17" s="70"/>
      <c r="K17" s="70"/>
      <c r="L17" s="70"/>
    </row>
    <row r="18" spans="1:12" s="75" customFormat="1" ht="12.75" x14ac:dyDescent="0.2">
      <c r="A18" s="71"/>
      <c r="B18" s="95" t="s">
        <v>34</v>
      </c>
      <c r="C18" s="72"/>
      <c r="D18" s="73"/>
      <c r="E18" s="74"/>
      <c r="F18" s="74"/>
      <c r="G18" s="74"/>
      <c r="H18" s="125" t="str">
        <f t="shared" si="0"/>
        <v/>
      </c>
      <c r="I18" s="70"/>
      <c r="J18" s="70"/>
      <c r="K18" s="70"/>
      <c r="L18" s="70"/>
    </row>
    <row r="19" spans="1:12" s="75" customFormat="1" x14ac:dyDescent="0.2">
      <c r="A19" s="71"/>
      <c r="B19" s="93"/>
      <c r="C19" s="72"/>
      <c r="D19" s="73"/>
      <c r="E19" s="74"/>
      <c r="F19" s="74"/>
      <c r="G19" s="74"/>
      <c r="H19" s="125" t="str">
        <f t="shared" si="0"/>
        <v/>
      </c>
      <c r="I19" s="70"/>
      <c r="J19" s="70"/>
      <c r="K19" s="70"/>
      <c r="L19" s="70"/>
    </row>
    <row r="20" spans="1:12" s="75" customFormat="1" ht="12.75" x14ac:dyDescent="0.2">
      <c r="A20" s="71" t="s">
        <v>26</v>
      </c>
      <c r="B20" s="95" t="s">
        <v>5</v>
      </c>
      <c r="C20" s="72"/>
      <c r="D20" s="73"/>
      <c r="E20" s="74"/>
      <c r="F20" s="74"/>
      <c r="G20" s="74"/>
      <c r="H20" s="125" t="str">
        <f t="shared" si="0"/>
        <v/>
      </c>
      <c r="I20" s="70"/>
      <c r="J20" s="70"/>
      <c r="K20" s="70"/>
      <c r="L20" s="70"/>
    </row>
    <row r="21" spans="1:12" s="75" customFormat="1" ht="12.75" x14ac:dyDescent="0.2">
      <c r="A21" s="71"/>
      <c r="B21" s="95" t="s">
        <v>6</v>
      </c>
      <c r="C21" s="72"/>
      <c r="D21" s="73"/>
      <c r="E21" s="74"/>
      <c r="F21" s="74"/>
      <c r="G21" s="74"/>
      <c r="H21" s="125" t="str">
        <f t="shared" si="0"/>
        <v/>
      </c>
      <c r="I21" s="70"/>
      <c r="J21" s="70"/>
      <c r="K21" s="70"/>
      <c r="L21" s="70"/>
    </row>
    <row r="22" spans="1:12" s="75" customFormat="1" ht="12.75" x14ac:dyDescent="0.2">
      <c r="A22" s="71"/>
      <c r="B22" s="95" t="s">
        <v>7</v>
      </c>
      <c r="C22" s="72"/>
      <c r="D22" s="73"/>
      <c r="E22" s="74"/>
      <c r="F22" s="74"/>
      <c r="G22" s="74"/>
      <c r="H22" s="125" t="str">
        <f t="shared" si="0"/>
        <v/>
      </c>
      <c r="I22" s="70"/>
      <c r="J22" s="70"/>
      <c r="K22" s="70"/>
      <c r="L22" s="70"/>
    </row>
    <row r="23" spans="1:12" s="75" customFormat="1" x14ac:dyDescent="0.2">
      <c r="A23" s="71"/>
      <c r="B23" s="93"/>
      <c r="C23" s="72"/>
      <c r="D23" s="73"/>
      <c r="E23" s="74"/>
      <c r="F23" s="74"/>
      <c r="G23" s="74"/>
      <c r="H23" s="125" t="str">
        <f t="shared" si="0"/>
        <v/>
      </c>
      <c r="I23" s="70"/>
      <c r="J23" s="70"/>
      <c r="K23" s="70"/>
      <c r="L23" s="70"/>
    </row>
    <row r="24" spans="1:12" s="75" customFormat="1" ht="12.75" x14ac:dyDescent="0.2">
      <c r="A24" s="71" t="s">
        <v>26</v>
      </c>
      <c r="B24" s="95" t="s">
        <v>8</v>
      </c>
      <c r="C24" s="72"/>
      <c r="D24" s="73"/>
      <c r="E24" s="74"/>
      <c r="F24" s="74"/>
      <c r="G24" s="74"/>
      <c r="H24" s="125" t="str">
        <f t="shared" si="0"/>
        <v/>
      </c>
      <c r="I24" s="70"/>
      <c r="J24" s="70"/>
      <c r="K24" s="70"/>
      <c r="L24" s="70"/>
    </row>
    <row r="25" spans="1:12" s="75" customFormat="1" ht="12.75" x14ac:dyDescent="0.2">
      <c r="A25" s="71"/>
      <c r="B25" s="95" t="s">
        <v>9</v>
      </c>
      <c r="C25" s="72"/>
      <c r="D25" s="73"/>
      <c r="E25" s="74"/>
      <c r="F25" s="74"/>
      <c r="G25" s="74"/>
      <c r="H25" s="125" t="str">
        <f t="shared" si="0"/>
        <v/>
      </c>
      <c r="I25" s="70"/>
      <c r="J25" s="70"/>
      <c r="K25" s="70"/>
      <c r="L25" s="70"/>
    </row>
    <row r="26" spans="1:12" s="75" customFormat="1" ht="12.75" x14ac:dyDescent="0.2">
      <c r="A26" s="71"/>
      <c r="B26" s="95" t="s">
        <v>10</v>
      </c>
      <c r="C26" s="72"/>
      <c r="D26" s="73"/>
      <c r="E26" s="74"/>
      <c r="F26" s="74"/>
      <c r="G26" s="74"/>
      <c r="H26" s="125" t="str">
        <f t="shared" si="0"/>
        <v/>
      </c>
      <c r="I26" s="70"/>
      <c r="J26" s="70"/>
      <c r="K26" s="70"/>
      <c r="L26" s="70"/>
    </row>
    <row r="27" spans="1:12" s="75" customFormat="1" x14ac:dyDescent="0.2">
      <c r="A27" s="71"/>
      <c r="B27" s="93"/>
      <c r="C27" s="72"/>
      <c r="D27" s="73"/>
      <c r="E27" s="74"/>
      <c r="F27" s="74"/>
      <c r="G27" s="74"/>
      <c r="H27" s="125" t="str">
        <f t="shared" si="0"/>
        <v/>
      </c>
      <c r="I27" s="70"/>
      <c r="J27" s="70"/>
      <c r="K27" s="70"/>
      <c r="L27" s="70"/>
    </row>
    <row r="28" spans="1:12" s="75" customFormat="1" ht="12.75" x14ac:dyDescent="0.2">
      <c r="A28" s="71" t="s">
        <v>26</v>
      </c>
      <c r="B28" s="95" t="s">
        <v>11</v>
      </c>
      <c r="C28" s="72"/>
      <c r="D28" s="73"/>
      <c r="E28" s="74"/>
      <c r="F28" s="74"/>
      <c r="G28" s="74"/>
      <c r="H28" s="125" t="str">
        <f t="shared" si="0"/>
        <v/>
      </c>
      <c r="I28" s="70"/>
      <c r="J28" s="70"/>
      <c r="K28" s="70"/>
      <c r="L28" s="70"/>
    </row>
    <row r="29" spans="1:12" s="75" customFormat="1" x14ac:dyDescent="0.2">
      <c r="A29" s="71"/>
      <c r="B29" s="93"/>
      <c r="C29" s="72"/>
      <c r="D29" s="73"/>
      <c r="E29" s="74"/>
      <c r="F29" s="74"/>
      <c r="G29" s="74"/>
      <c r="H29" s="125" t="str">
        <f t="shared" si="0"/>
        <v/>
      </c>
      <c r="I29" s="70"/>
      <c r="J29" s="70"/>
      <c r="K29" s="70"/>
      <c r="L29" s="70"/>
    </row>
    <row r="30" spans="1:12" s="75" customFormat="1" x14ac:dyDescent="0.2">
      <c r="A30" s="71"/>
      <c r="B30" s="93"/>
      <c r="C30" s="72"/>
      <c r="D30" s="73"/>
      <c r="E30" s="74"/>
      <c r="F30" s="74"/>
      <c r="G30" s="74"/>
      <c r="H30" s="125" t="str">
        <f t="shared" si="0"/>
        <v/>
      </c>
      <c r="I30" s="70"/>
      <c r="J30" s="70"/>
      <c r="K30" s="70"/>
      <c r="L30" s="70"/>
    </row>
    <row r="31" spans="1:12" s="88" customFormat="1" ht="24" customHeight="1" x14ac:dyDescent="0.2">
      <c r="A31" s="69">
        <f>IF(B30="",1+MAX($A$7:A30),"")</f>
        <v>1</v>
      </c>
      <c r="B31" s="123" t="s">
        <v>243</v>
      </c>
      <c r="C31" s="86"/>
      <c r="D31" s="87"/>
      <c r="E31" s="74"/>
      <c r="F31" s="85"/>
      <c r="G31" s="119"/>
      <c r="H31" s="125" t="str">
        <f t="shared" si="0"/>
        <v/>
      </c>
      <c r="I31" s="70"/>
      <c r="J31" s="70"/>
      <c r="K31" s="70"/>
      <c r="L31" s="70"/>
    </row>
    <row r="32" spans="1:12" s="122" customFormat="1" ht="63" customHeight="1" x14ac:dyDescent="0.2">
      <c r="A32" s="126" t="str">
        <f>IF(B31="",1+MAX($A$7:A31),"")</f>
        <v/>
      </c>
      <c r="B32" s="123" t="s">
        <v>232</v>
      </c>
      <c r="C32" s="120"/>
      <c r="D32" s="121"/>
      <c r="E32" s="74"/>
      <c r="F32" s="119"/>
      <c r="G32" s="119"/>
      <c r="H32" s="125" t="str">
        <f t="shared" si="0"/>
        <v/>
      </c>
      <c r="I32" s="127"/>
      <c r="J32" s="127"/>
      <c r="K32" s="127"/>
      <c r="L32" s="127"/>
    </row>
    <row r="33" spans="1:12" s="88" customFormat="1" ht="36" x14ac:dyDescent="0.2">
      <c r="A33" s="126" t="str">
        <f>IF(B32="",1+MAX($A$7:A32),"")</f>
        <v/>
      </c>
      <c r="B33" s="123" t="s">
        <v>218</v>
      </c>
      <c r="C33" s="86"/>
      <c r="D33" s="87"/>
      <c r="E33" s="74"/>
      <c r="F33" s="85"/>
      <c r="G33" s="119"/>
      <c r="H33" s="125" t="str">
        <f t="shared" si="0"/>
        <v/>
      </c>
      <c r="I33" s="70"/>
      <c r="J33" s="70"/>
      <c r="K33" s="70"/>
      <c r="L33" s="70"/>
    </row>
    <row r="34" spans="1:12" s="88" customFormat="1" x14ac:dyDescent="0.2">
      <c r="A34" s="126" t="str">
        <f>IF(B33="",1+MAX($A$7:A33),"")</f>
        <v/>
      </c>
      <c r="B34" s="123" t="s">
        <v>183</v>
      </c>
      <c r="C34" s="86"/>
      <c r="D34" s="87"/>
      <c r="E34" s="74"/>
      <c r="F34" s="85"/>
      <c r="G34" s="119"/>
      <c r="H34" s="125" t="str">
        <f t="shared" si="0"/>
        <v/>
      </c>
      <c r="I34" s="70"/>
      <c r="J34" s="70"/>
      <c r="K34" s="70"/>
      <c r="L34" s="70"/>
    </row>
    <row r="35" spans="1:12" s="88" customFormat="1" ht="24" x14ac:dyDescent="0.2">
      <c r="A35" s="126" t="str">
        <f>IF(B34="",1+MAX($A$7:A34),"")</f>
        <v/>
      </c>
      <c r="B35" s="123" t="s">
        <v>168</v>
      </c>
      <c r="C35" s="86"/>
      <c r="D35" s="87"/>
      <c r="E35" s="74"/>
      <c r="F35" s="85"/>
      <c r="G35" s="119"/>
      <c r="H35" s="125" t="str">
        <f t="shared" si="0"/>
        <v/>
      </c>
      <c r="I35" s="70"/>
      <c r="J35" s="70"/>
      <c r="K35" s="70"/>
      <c r="L35" s="70"/>
    </row>
    <row r="36" spans="1:12" s="88" customFormat="1" ht="24" x14ac:dyDescent="0.2">
      <c r="A36" s="126" t="str">
        <f>IF(B35="",1+MAX($A$7:A35),"")</f>
        <v/>
      </c>
      <c r="B36" s="123" t="s">
        <v>169</v>
      </c>
      <c r="C36" s="86"/>
      <c r="D36" s="87"/>
      <c r="E36" s="74"/>
      <c r="F36" s="85"/>
      <c r="G36" s="119"/>
      <c r="H36" s="125" t="str">
        <f t="shared" si="0"/>
        <v/>
      </c>
      <c r="I36" s="70"/>
      <c r="J36" s="70"/>
      <c r="K36" s="70"/>
      <c r="L36" s="70"/>
    </row>
    <row r="37" spans="1:12" s="88" customFormat="1" x14ac:dyDescent="0.2">
      <c r="A37" s="126" t="str">
        <f>IF(B36="",1+MAX($A$7:A36),"")</f>
        <v/>
      </c>
      <c r="B37" s="123" t="s">
        <v>164</v>
      </c>
      <c r="C37" s="86"/>
      <c r="D37" s="87"/>
      <c r="E37" s="74"/>
      <c r="F37" s="85"/>
      <c r="G37" s="119"/>
      <c r="H37" s="125" t="str">
        <f t="shared" si="0"/>
        <v/>
      </c>
      <c r="I37" s="70"/>
      <c r="J37" s="70"/>
      <c r="K37" s="70"/>
      <c r="L37" s="70"/>
    </row>
    <row r="38" spans="1:12" s="88" customFormat="1" ht="24" customHeight="1" x14ac:dyDescent="0.2">
      <c r="A38" s="126" t="str">
        <f>IF(B37="",1+MAX($A$7:A37),"")</f>
        <v/>
      </c>
      <c r="B38" s="123" t="s">
        <v>170</v>
      </c>
      <c r="C38" s="86"/>
      <c r="D38" s="87"/>
      <c r="E38" s="74"/>
      <c r="F38" s="85"/>
      <c r="G38" s="119"/>
      <c r="H38" s="125" t="str">
        <f t="shared" si="0"/>
        <v/>
      </c>
      <c r="I38" s="70"/>
      <c r="J38" s="70"/>
      <c r="K38" s="70"/>
      <c r="L38" s="70"/>
    </row>
    <row r="39" spans="1:12" s="88" customFormat="1" ht="24" x14ac:dyDescent="0.2">
      <c r="A39" s="126" t="str">
        <f>IF(B38="",1+MAX($A$7:A38),"")</f>
        <v/>
      </c>
      <c r="B39" s="123" t="s">
        <v>171</v>
      </c>
      <c r="C39" s="86"/>
      <c r="D39" s="87"/>
      <c r="E39" s="74"/>
      <c r="F39" s="85"/>
      <c r="G39" s="119"/>
      <c r="H39" s="125" t="str">
        <f t="shared" si="0"/>
        <v/>
      </c>
      <c r="I39" s="70"/>
      <c r="J39" s="70"/>
      <c r="K39" s="70"/>
      <c r="L39" s="70"/>
    </row>
    <row r="40" spans="1:12" s="88" customFormat="1" ht="24" x14ac:dyDescent="0.2">
      <c r="A40" s="126" t="str">
        <f>IF(B39="",1+MAX($A$7:A39),"")</f>
        <v/>
      </c>
      <c r="B40" s="123" t="s">
        <v>172</v>
      </c>
      <c r="C40" s="86"/>
      <c r="D40" s="87"/>
      <c r="E40" s="74"/>
      <c r="F40" s="85"/>
      <c r="G40" s="119"/>
      <c r="H40" s="125" t="str">
        <f t="shared" si="0"/>
        <v/>
      </c>
      <c r="I40" s="70"/>
      <c r="J40" s="70"/>
      <c r="K40" s="70"/>
      <c r="L40" s="70"/>
    </row>
    <row r="41" spans="1:12" s="88" customFormat="1" ht="24" x14ac:dyDescent="0.2">
      <c r="A41" s="126" t="str">
        <f>IF(B40="",1+MAX($A$7:A40),"")</f>
        <v/>
      </c>
      <c r="B41" s="123" t="s">
        <v>173</v>
      </c>
      <c r="C41" s="86"/>
      <c r="D41" s="87"/>
      <c r="E41" s="74"/>
      <c r="F41" s="85"/>
      <c r="G41" s="119"/>
      <c r="H41" s="125" t="str">
        <f t="shared" si="0"/>
        <v/>
      </c>
      <c r="I41" s="70"/>
      <c r="J41" s="70"/>
      <c r="K41" s="70"/>
      <c r="L41" s="70"/>
    </row>
    <row r="42" spans="1:12" s="88" customFormat="1" ht="24" x14ac:dyDescent="0.2">
      <c r="A42" s="126" t="str">
        <f>IF(B41="",1+MAX($A$7:A41),"")</f>
        <v/>
      </c>
      <c r="B42" s="123" t="s">
        <v>174</v>
      </c>
      <c r="C42" s="86"/>
      <c r="D42" s="87"/>
      <c r="E42" s="74"/>
      <c r="F42" s="85"/>
      <c r="G42" s="119"/>
      <c r="H42" s="125" t="str">
        <f t="shared" si="0"/>
        <v/>
      </c>
      <c r="I42" s="70"/>
      <c r="J42" s="70"/>
      <c r="K42" s="70"/>
      <c r="L42" s="70"/>
    </row>
    <row r="43" spans="1:12" s="88" customFormat="1" ht="24" x14ac:dyDescent="0.2">
      <c r="A43" s="126" t="str">
        <f>IF(B42="",1+MAX($A$7:A42),"")</f>
        <v/>
      </c>
      <c r="B43" s="123" t="s">
        <v>175</v>
      </c>
      <c r="C43" s="86"/>
      <c r="D43" s="87"/>
      <c r="E43" s="74"/>
      <c r="F43" s="85"/>
      <c r="G43" s="119"/>
      <c r="H43" s="125" t="str">
        <f t="shared" si="0"/>
        <v/>
      </c>
      <c r="I43" s="70"/>
      <c r="J43" s="70"/>
      <c r="K43" s="70"/>
      <c r="L43" s="70"/>
    </row>
    <row r="44" spans="1:12" s="88" customFormat="1" x14ac:dyDescent="0.2">
      <c r="A44" s="126" t="str">
        <f>IF(B43="",1+MAX($A$7:A43),"")</f>
        <v/>
      </c>
      <c r="B44" s="123" t="s">
        <v>165</v>
      </c>
      <c r="C44" s="86"/>
      <c r="D44" s="87"/>
      <c r="E44" s="74"/>
      <c r="F44" s="85"/>
      <c r="G44" s="119"/>
      <c r="H44" s="125" t="str">
        <f t="shared" si="0"/>
        <v/>
      </c>
      <c r="I44" s="70"/>
      <c r="J44" s="70"/>
      <c r="K44" s="70"/>
      <c r="L44" s="70"/>
    </row>
    <row r="45" spans="1:12" s="88" customFormat="1" x14ac:dyDescent="0.2">
      <c r="A45" s="126" t="str">
        <f>IF(B44="",1+MAX($A$7:A44),"")</f>
        <v/>
      </c>
      <c r="B45" s="123" t="s">
        <v>233</v>
      </c>
      <c r="C45" s="86"/>
      <c r="D45" s="87"/>
      <c r="E45" s="74"/>
      <c r="F45" s="85"/>
      <c r="G45" s="119"/>
      <c r="H45" s="125" t="str">
        <f t="shared" si="0"/>
        <v/>
      </c>
      <c r="I45" s="70"/>
      <c r="J45" s="70"/>
      <c r="K45" s="70"/>
      <c r="L45" s="70"/>
    </row>
    <row r="46" spans="1:12" s="122" customFormat="1" x14ac:dyDescent="0.2">
      <c r="A46" s="126" t="str">
        <f>IF(B45="",1+MAX($A$7:A45),"")</f>
        <v/>
      </c>
      <c r="B46" s="123" t="s">
        <v>234</v>
      </c>
      <c r="C46" s="120"/>
      <c r="D46" s="121"/>
      <c r="E46" s="74"/>
      <c r="F46" s="119"/>
      <c r="G46" s="119"/>
      <c r="H46" s="125" t="str">
        <f t="shared" si="0"/>
        <v/>
      </c>
      <c r="I46" s="127"/>
      <c r="J46" s="127"/>
      <c r="K46" s="127"/>
      <c r="L46" s="127"/>
    </row>
    <row r="47" spans="1:12" s="122" customFormat="1" x14ac:dyDescent="0.2">
      <c r="A47" s="126" t="str">
        <f>IF(B46="",1+MAX($A$7:A46),"")</f>
        <v/>
      </c>
      <c r="B47" s="123" t="s">
        <v>235</v>
      </c>
      <c r="C47" s="120"/>
      <c r="D47" s="121"/>
      <c r="E47" s="74"/>
      <c r="F47" s="119"/>
      <c r="G47" s="119"/>
      <c r="H47" s="125" t="str">
        <f t="shared" si="0"/>
        <v/>
      </c>
      <c r="I47" s="127"/>
      <c r="J47" s="127"/>
      <c r="K47" s="127"/>
      <c r="L47" s="127"/>
    </row>
    <row r="48" spans="1:12" s="122" customFormat="1" x14ac:dyDescent="0.2">
      <c r="A48" s="126" t="str">
        <f>IF(B47="",1+MAX($A$7:A47),"")</f>
        <v/>
      </c>
      <c r="B48" s="123" t="s">
        <v>236</v>
      </c>
      <c r="C48" s="120"/>
      <c r="D48" s="121"/>
      <c r="E48" s="74"/>
      <c r="F48" s="119"/>
      <c r="G48" s="119"/>
      <c r="H48" s="125" t="str">
        <f t="shared" si="0"/>
        <v/>
      </c>
      <c r="I48" s="127"/>
      <c r="J48" s="127"/>
      <c r="K48" s="127"/>
      <c r="L48" s="127"/>
    </row>
    <row r="49" spans="1:12" s="122" customFormat="1" x14ac:dyDescent="0.2">
      <c r="A49" s="126" t="str">
        <f>IF(B48="",1+MAX($A$7:A48),"")</f>
        <v/>
      </c>
      <c r="B49" s="123" t="s">
        <v>237</v>
      </c>
      <c r="C49" s="120"/>
      <c r="D49" s="121"/>
      <c r="E49" s="74"/>
      <c r="F49" s="119"/>
      <c r="G49" s="119"/>
      <c r="H49" s="125" t="str">
        <f t="shared" si="0"/>
        <v/>
      </c>
      <c r="I49" s="127"/>
      <c r="J49" s="127"/>
      <c r="K49" s="127"/>
      <c r="L49" s="127"/>
    </row>
    <row r="50" spans="1:12" s="122" customFormat="1" x14ac:dyDescent="0.2">
      <c r="A50" s="126" t="str">
        <f>IF(B49="",1+MAX($A$7:A49),"")</f>
        <v/>
      </c>
      <c r="B50" s="123" t="s">
        <v>238</v>
      </c>
      <c r="C50" s="120"/>
      <c r="D50" s="121"/>
      <c r="E50" s="74"/>
      <c r="F50" s="119"/>
      <c r="G50" s="119"/>
      <c r="H50" s="125" t="str">
        <f t="shared" si="0"/>
        <v/>
      </c>
      <c r="I50" s="127"/>
      <c r="J50" s="127"/>
      <c r="K50" s="127"/>
      <c r="L50" s="127"/>
    </row>
    <row r="51" spans="1:12" s="88" customFormat="1" ht="24" x14ac:dyDescent="0.2">
      <c r="A51" s="126" t="str">
        <f>IF(B50="",1+MAX($A$7:A50),"")</f>
        <v/>
      </c>
      <c r="B51" s="123" t="s">
        <v>176</v>
      </c>
      <c r="C51" s="86"/>
      <c r="D51" s="87"/>
      <c r="E51" s="74"/>
      <c r="F51" s="85"/>
      <c r="G51" s="119"/>
      <c r="H51" s="125" t="str">
        <f t="shared" si="0"/>
        <v/>
      </c>
      <c r="I51" s="70"/>
      <c r="J51" s="70"/>
      <c r="K51" s="70"/>
      <c r="L51" s="70"/>
    </row>
    <row r="52" spans="1:12" s="88" customFormat="1" ht="24" x14ac:dyDescent="0.2">
      <c r="A52" s="126" t="str">
        <f>IF(B51="",1+MAX($A$7:A51),"")</f>
        <v/>
      </c>
      <c r="B52" s="123" t="s">
        <v>177</v>
      </c>
      <c r="C52" s="86"/>
      <c r="D52" s="87"/>
      <c r="E52" s="74"/>
      <c r="F52" s="85"/>
      <c r="G52" s="119"/>
      <c r="H52" s="125" t="str">
        <f t="shared" si="0"/>
        <v/>
      </c>
      <c r="I52" s="70"/>
      <c r="J52" s="70"/>
      <c r="K52" s="70"/>
      <c r="L52" s="70"/>
    </row>
    <row r="53" spans="1:12" s="88" customFormat="1" ht="36" x14ac:dyDescent="0.2">
      <c r="A53" s="126" t="str">
        <f>IF(B52="",1+MAX($A$7:A52),"")</f>
        <v/>
      </c>
      <c r="B53" s="123" t="s">
        <v>239</v>
      </c>
      <c r="C53" s="86"/>
      <c r="D53" s="87"/>
      <c r="E53" s="74"/>
      <c r="F53" s="85"/>
      <c r="G53" s="119"/>
      <c r="H53" s="125" t="str">
        <f t="shared" si="0"/>
        <v/>
      </c>
      <c r="I53" s="70"/>
      <c r="J53" s="70"/>
      <c r="K53" s="70"/>
      <c r="L53" s="70"/>
    </row>
    <row r="54" spans="1:12" s="88" customFormat="1" ht="24" x14ac:dyDescent="0.2">
      <c r="A54" s="126"/>
      <c r="B54" s="123" t="s">
        <v>178</v>
      </c>
      <c r="C54" s="86"/>
      <c r="D54" s="87"/>
      <c r="E54" s="74"/>
      <c r="F54" s="85"/>
      <c r="G54" s="119"/>
      <c r="H54" s="125" t="str">
        <f t="shared" si="0"/>
        <v/>
      </c>
      <c r="I54" s="70"/>
      <c r="J54" s="70"/>
      <c r="K54" s="70"/>
      <c r="L54" s="70"/>
    </row>
    <row r="55" spans="1:12" s="88" customFormat="1" ht="48" x14ac:dyDescent="0.2">
      <c r="A55" s="126" t="str">
        <f>IF(B54="",1+MAX($A$7:A54),"")</f>
        <v/>
      </c>
      <c r="B55" s="123" t="s">
        <v>240</v>
      </c>
      <c r="C55" s="86"/>
      <c r="D55" s="87"/>
      <c r="E55" s="74"/>
      <c r="F55" s="85"/>
      <c r="G55" s="119"/>
      <c r="H55" s="125" t="str">
        <f t="shared" si="0"/>
        <v/>
      </c>
      <c r="I55" s="70"/>
      <c r="J55" s="70"/>
      <c r="K55" s="70"/>
      <c r="L55" s="70"/>
    </row>
    <row r="56" spans="1:12" s="88" customFormat="1" x14ac:dyDescent="0.2">
      <c r="A56" s="126" t="str">
        <f>IF(B55="",1+MAX($A$7:A55),"")</f>
        <v/>
      </c>
      <c r="B56" s="123" t="s">
        <v>166</v>
      </c>
      <c r="C56" s="86"/>
      <c r="D56" s="87"/>
      <c r="E56" s="74"/>
      <c r="F56" s="85"/>
      <c r="G56" s="119"/>
      <c r="H56" s="125" t="str">
        <f t="shared" si="0"/>
        <v/>
      </c>
      <c r="I56" s="70"/>
      <c r="J56" s="70"/>
      <c r="K56" s="70"/>
      <c r="L56" s="70"/>
    </row>
    <row r="57" spans="1:12" s="88" customFormat="1" ht="24" x14ac:dyDescent="0.2">
      <c r="A57" s="126" t="str">
        <f>IF(B56="",1+MAX($A$7:A56),"")</f>
        <v/>
      </c>
      <c r="B57" s="123" t="s">
        <v>241</v>
      </c>
      <c r="C57" s="86"/>
      <c r="D57" s="87"/>
      <c r="E57" s="74"/>
      <c r="F57" s="85"/>
      <c r="G57" s="119"/>
      <c r="H57" s="125" t="str">
        <f t="shared" si="0"/>
        <v/>
      </c>
      <c r="I57" s="70"/>
      <c r="J57" s="70"/>
      <c r="K57" s="70"/>
      <c r="L57" s="70"/>
    </row>
    <row r="58" spans="1:12" s="88" customFormat="1" x14ac:dyDescent="0.2">
      <c r="A58" s="126" t="str">
        <f>IF(B57="",1+MAX($A$7:A57),"")</f>
        <v/>
      </c>
      <c r="B58" s="123" t="s">
        <v>167</v>
      </c>
      <c r="C58" s="86"/>
      <c r="D58" s="87"/>
      <c r="E58" s="74"/>
      <c r="F58" s="85"/>
      <c r="G58" s="119"/>
      <c r="H58" s="125" t="str">
        <f t="shared" si="0"/>
        <v/>
      </c>
      <c r="I58" s="70"/>
      <c r="J58" s="70"/>
      <c r="K58" s="70"/>
      <c r="L58" s="70"/>
    </row>
    <row r="59" spans="1:12" s="88" customFormat="1" ht="24" x14ac:dyDescent="0.2">
      <c r="A59" s="126" t="str">
        <f>IF(B58="",1+MAX($A$7:A58),"")</f>
        <v/>
      </c>
      <c r="B59" s="123" t="s">
        <v>179</v>
      </c>
      <c r="C59" s="86"/>
      <c r="D59" s="87"/>
      <c r="E59" s="74"/>
      <c r="F59" s="85"/>
      <c r="G59" s="119"/>
      <c r="H59" s="125" t="str">
        <f t="shared" si="0"/>
        <v/>
      </c>
      <c r="I59" s="70"/>
      <c r="J59" s="70"/>
      <c r="K59" s="70"/>
      <c r="L59" s="70"/>
    </row>
    <row r="60" spans="1:12" s="88" customFormat="1" ht="24" x14ac:dyDescent="0.2">
      <c r="A60" s="126" t="str">
        <f>IF(B59="",1+MAX($A$7:A59),"")</f>
        <v/>
      </c>
      <c r="B60" s="123" t="s">
        <v>180</v>
      </c>
      <c r="C60" s="86"/>
      <c r="D60" s="87"/>
      <c r="E60" s="74"/>
      <c r="F60" s="85"/>
      <c r="G60" s="119"/>
      <c r="H60" s="125" t="str">
        <f t="shared" si="0"/>
        <v/>
      </c>
      <c r="I60" s="70"/>
      <c r="J60" s="70"/>
      <c r="K60" s="70"/>
      <c r="L60" s="70"/>
    </row>
    <row r="61" spans="1:12" s="88" customFormat="1" ht="36" x14ac:dyDescent="0.2">
      <c r="A61" s="126" t="str">
        <f>IF(B60="",1+MAX($A$7:A60),"")</f>
        <v/>
      </c>
      <c r="B61" s="123" t="s">
        <v>181</v>
      </c>
      <c r="C61" s="86"/>
      <c r="D61" s="87"/>
      <c r="E61" s="74"/>
      <c r="F61" s="85"/>
      <c r="G61" s="119"/>
      <c r="H61" s="125" t="str">
        <f t="shared" si="0"/>
        <v/>
      </c>
      <c r="I61" s="70"/>
      <c r="J61" s="70"/>
      <c r="K61" s="70"/>
      <c r="L61" s="70"/>
    </row>
    <row r="62" spans="1:12" s="88" customFormat="1" ht="24" x14ac:dyDescent="0.2">
      <c r="A62" s="126" t="str">
        <f>IF(B61="",1+MAX($A$7:A61),"")</f>
        <v/>
      </c>
      <c r="B62" s="123" t="s">
        <v>182</v>
      </c>
      <c r="C62" s="86"/>
      <c r="D62" s="87"/>
      <c r="E62" s="74"/>
      <c r="F62" s="85"/>
      <c r="G62" s="119"/>
      <c r="H62" s="125" t="str">
        <f t="shared" si="0"/>
        <v/>
      </c>
      <c r="I62" s="70"/>
      <c r="J62" s="70"/>
      <c r="K62" s="70"/>
      <c r="L62" s="70"/>
    </row>
    <row r="63" spans="1:12" s="122" customFormat="1" x14ac:dyDescent="0.2">
      <c r="A63" s="126" t="str">
        <f>IF(B62="",1+MAX($A$7:A62),"")</f>
        <v/>
      </c>
      <c r="B63" s="64" t="s">
        <v>55</v>
      </c>
      <c r="C63" s="120"/>
      <c r="D63" s="121"/>
      <c r="E63" s="74"/>
      <c r="F63" s="119"/>
      <c r="G63" s="119"/>
      <c r="H63" s="125" t="str">
        <f t="shared" si="0"/>
        <v/>
      </c>
      <c r="I63" s="127"/>
      <c r="J63" s="127"/>
      <c r="K63" s="127"/>
      <c r="L63" s="127"/>
    </row>
    <row r="64" spans="1:12" s="122" customFormat="1" ht="48" x14ac:dyDescent="0.2">
      <c r="A64" s="126" t="str">
        <f>IF(B63="",1+MAX($A$7:A63),"")</f>
        <v/>
      </c>
      <c r="B64" s="124" t="s">
        <v>220</v>
      </c>
      <c r="C64" s="115"/>
      <c r="D64" s="121"/>
      <c r="E64" s="113"/>
      <c r="F64" s="111"/>
      <c r="G64" s="111"/>
      <c r="H64" s="125" t="str">
        <f t="shared" si="0"/>
        <v/>
      </c>
      <c r="I64" s="127"/>
      <c r="J64" s="127"/>
      <c r="K64" s="127"/>
      <c r="L64" s="127"/>
    </row>
    <row r="65" spans="1:257" s="122" customFormat="1" x14ac:dyDescent="0.2">
      <c r="A65" s="126" t="str">
        <f>IF(B64="",1+MAX($A$7:A64),"")</f>
        <v/>
      </c>
      <c r="B65" s="124" t="s">
        <v>242</v>
      </c>
      <c r="C65" s="115"/>
      <c r="D65" s="121"/>
      <c r="E65" s="113"/>
      <c r="F65" s="111"/>
      <c r="G65" s="111"/>
      <c r="H65" s="125" t="str">
        <f t="shared" si="0"/>
        <v/>
      </c>
      <c r="I65" s="127"/>
      <c r="J65" s="127"/>
      <c r="K65" s="127"/>
      <c r="L65" s="127"/>
    </row>
    <row r="66" spans="1:257" s="122" customFormat="1" ht="48" x14ac:dyDescent="0.2">
      <c r="A66" s="126" t="str">
        <f>IF(B65="",1+MAX($A$7:A65),"")</f>
        <v/>
      </c>
      <c r="B66" s="124" t="s">
        <v>56</v>
      </c>
      <c r="C66" s="115"/>
      <c r="D66" s="121"/>
      <c r="E66" s="113"/>
      <c r="F66" s="111"/>
      <c r="G66" s="111"/>
      <c r="H66" s="125" t="str">
        <f t="shared" si="0"/>
        <v/>
      </c>
      <c r="I66" s="127"/>
      <c r="J66" s="127"/>
      <c r="K66" s="127"/>
      <c r="L66" s="127"/>
    </row>
    <row r="67" spans="1:257" s="117" customFormat="1" ht="48" x14ac:dyDescent="0.2">
      <c r="A67" s="126" t="str">
        <f>IF(B66="",1+MAX($A$7:A66),"")</f>
        <v/>
      </c>
      <c r="B67" s="124" t="s">
        <v>219</v>
      </c>
      <c r="C67" s="115"/>
      <c r="D67" s="121"/>
      <c r="E67" s="113"/>
      <c r="F67" s="111"/>
      <c r="G67" s="111"/>
      <c r="H67" s="125" t="str">
        <f t="shared" si="0"/>
        <v/>
      </c>
      <c r="I67" s="127"/>
      <c r="J67" s="127"/>
      <c r="K67" s="127"/>
      <c r="L67" s="127"/>
      <c r="M67" s="122"/>
      <c r="N67" s="122"/>
      <c r="O67" s="122"/>
      <c r="P67" s="122"/>
      <c r="Q67" s="122"/>
      <c r="R67" s="122"/>
      <c r="S67" s="122"/>
      <c r="T67" s="122"/>
      <c r="U67" s="122"/>
      <c r="V67" s="122"/>
      <c r="W67" s="122"/>
      <c r="X67" s="122"/>
      <c r="Y67" s="122"/>
      <c r="Z67" s="122"/>
      <c r="AA67" s="122"/>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22"/>
      <c r="AX67" s="122"/>
      <c r="AY67" s="122"/>
      <c r="AZ67" s="122"/>
      <c r="BA67" s="122"/>
      <c r="BB67" s="122"/>
      <c r="BC67" s="122"/>
      <c r="BD67" s="122"/>
      <c r="BE67" s="122"/>
      <c r="BF67" s="122"/>
      <c r="BG67" s="122"/>
      <c r="BH67" s="122"/>
      <c r="BI67" s="122"/>
      <c r="BJ67" s="122"/>
      <c r="BK67" s="122"/>
      <c r="BL67" s="122"/>
      <c r="BM67" s="122"/>
      <c r="BN67" s="122"/>
      <c r="BO67" s="122"/>
      <c r="BP67" s="122"/>
      <c r="BQ67" s="122"/>
      <c r="BR67" s="122"/>
      <c r="BS67" s="122"/>
      <c r="BT67" s="122"/>
      <c r="BU67" s="122"/>
      <c r="BV67" s="122"/>
      <c r="BW67" s="122"/>
      <c r="BX67" s="122"/>
      <c r="BY67" s="122"/>
      <c r="BZ67" s="122"/>
      <c r="CA67" s="122"/>
      <c r="CB67" s="122"/>
      <c r="CC67" s="122"/>
      <c r="CD67" s="122"/>
      <c r="CE67" s="122"/>
      <c r="CF67" s="122"/>
      <c r="CG67" s="122"/>
      <c r="CH67" s="122"/>
      <c r="CI67" s="122"/>
      <c r="CJ67" s="122"/>
      <c r="CK67" s="122"/>
      <c r="CL67" s="122"/>
      <c r="CM67" s="122"/>
      <c r="CN67" s="122"/>
      <c r="CO67" s="122"/>
      <c r="CP67" s="122"/>
      <c r="CQ67" s="122"/>
      <c r="CR67" s="122"/>
      <c r="CS67" s="122"/>
      <c r="CT67" s="122"/>
      <c r="CU67" s="122"/>
      <c r="CV67" s="122"/>
      <c r="CW67" s="122"/>
      <c r="CX67" s="122"/>
      <c r="CY67" s="122"/>
      <c r="CZ67" s="122"/>
      <c r="DA67" s="122"/>
      <c r="DB67" s="122"/>
      <c r="DC67" s="122"/>
      <c r="DD67" s="122"/>
      <c r="DE67" s="122"/>
      <c r="DF67" s="122"/>
      <c r="DG67" s="122"/>
      <c r="DH67" s="122"/>
      <c r="DI67" s="122"/>
      <c r="DJ67" s="122"/>
      <c r="DK67" s="122"/>
      <c r="DL67" s="122"/>
      <c r="DM67" s="122"/>
      <c r="DN67" s="122"/>
      <c r="DO67" s="122"/>
      <c r="DP67" s="122"/>
      <c r="DQ67" s="122"/>
      <c r="DR67" s="122"/>
      <c r="DS67" s="122"/>
      <c r="DT67" s="122"/>
      <c r="DU67" s="122"/>
      <c r="DV67" s="122"/>
      <c r="DW67" s="122"/>
      <c r="DX67" s="122"/>
      <c r="DY67" s="122"/>
      <c r="DZ67" s="122"/>
      <c r="EA67" s="122"/>
      <c r="EB67" s="122"/>
      <c r="EC67" s="122"/>
      <c r="ED67" s="122"/>
      <c r="EE67" s="122"/>
      <c r="EF67" s="122"/>
      <c r="EG67" s="122"/>
      <c r="EH67" s="122"/>
      <c r="EI67" s="122"/>
      <c r="EJ67" s="122"/>
      <c r="EK67" s="122"/>
      <c r="EL67" s="122"/>
      <c r="EM67" s="122"/>
      <c r="EN67" s="122"/>
      <c r="EO67" s="122"/>
      <c r="EP67" s="122"/>
      <c r="EQ67" s="122"/>
      <c r="ER67" s="122"/>
      <c r="ES67" s="122"/>
      <c r="ET67" s="122"/>
      <c r="EU67" s="122"/>
      <c r="EV67" s="122"/>
      <c r="EW67" s="122"/>
      <c r="EX67" s="122"/>
      <c r="EY67" s="122"/>
      <c r="EZ67" s="122"/>
      <c r="FA67" s="122"/>
      <c r="FB67" s="122"/>
      <c r="FC67" s="122"/>
      <c r="FD67" s="122"/>
      <c r="FE67" s="122"/>
      <c r="FF67" s="122"/>
      <c r="FG67" s="122"/>
      <c r="FH67" s="122"/>
      <c r="FI67" s="122"/>
      <c r="FJ67" s="122"/>
      <c r="FK67" s="122"/>
      <c r="FL67" s="122"/>
      <c r="FM67" s="122"/>
      <c r="FN67" s="122"/>
      <c r="FO67" s="122"/>
      <c r="FP67" s="122"/>
      <c r="FQ67" s="122"/>
      <c r="FR67" s="122"/>
      <c r="FS67" s="122"/>
      <c r="FT67" s="122"/>
      <c r="FU67" s="122"/>
      <c r="FV67" s="122"/>
      <c r="FW67" s="122"/>
      <c r="FX67" s="122"/>
      <c r="FY67" s="122"/>
      <c r="FZ67" s="122"/>
      <c r="GA67" s="122"/>
      <c r="GB67" s="122"/>
      <c r="GC67" s="122"/>
      <c r="GD67" s="122"/>
      <c r="GE67" s="122"/>
      <c r="GF67" s="122"/>
      <c r="GG67" s="122"/>
      <c r="GH67" s="122"/>
      <c r="GI67" s="122"/>
      <c r="GJ67" s="122"/>
      <c r="GK67" s="122"/>
      <c r="GL67" s="122"/>
      <c r="GM67" s="122"/>
      <c r="GN67" s="122"/>
      <c r="GO67" s="122"/>
      <c r="GP67" s="122"/>
      <c r="GQ67" s="122"/>
      <c r="GR67" s="122"/>
      <c r="GS67" s="122"/>
      <c r="GT67" s="122"/>
      <c r="GU67" s="122"/>
      <c r="GV67" s="122"/>
      <c r="GW67" s="122"/>
      <c r="GX67" s="122"/>
      <c r="GY67" s="122"/>
      <c r="GZ67" s="122"/>
      <c r="HA67" s="122"/>
      <c r="HB67" s="122"/>
      <c r="HC67" s="122"/>
      <c r="HD67" s="122"/>
      <c r="HE67" s="122"/>
      <c r="HF67" s="122"/>
      <c r="HG67" s="122"/>
      <c r="HH67" s="122"/>
      <c r="HI67" s="122"/>
      <c r="HJ67" s="122"/>
      <c r="HK67" s="122"/>
      <c r="HL67" s="122"/>
      <c r="HM67" s="122"/>
      <c r="HN67" s="122"/>
      <c r="HO67" s="122"/>
      <c r="HP67" s="122"/>
      <c r="HQ67" s="122"/>
      <c r="HR67" s="122"/>
      <c r="HS67" s="122"/>
      <c r="HT67" s="122"/>
      <c r="HU67" s="122"/>
      <c r="HV67" s="122"/>
      <c r="HW67" s="122"/>
      <c r="HX67" s="122"/>
      <c r="HY67" s="122"/>
      <c r="HZ67" s="122"/>
      <c r="IA67" s="122"/>
      <c r="IB67" s="122"/>
      <c r="IC67" s="122"/>
      <c r="ID67" s="122"/>
      <c r="IE67" s="122"/>
      <c r="IF67" s="122"/>
      <c r="IG67" s="122"/>
      <c r="IH67" s="122"/>
      <c r="II67" s="122"/>
      <c r="IJ67" s="122"/>
      <c r="IK67" s="122"/>
      <c r="IL67" s="122"/>
      <c r="IM67" s="122"/>
      <c r="IN67" s="122"/>
      <c r="IO67" s="122"/>
      <c r="IP67" s="122"/>
      <c r="IQ67" s="122"/>
      <c r="IR67" s="122"/>
      <c r="IS67" s="122"/>
      <c r="IT67" s="122"/>
      <c r="IU67" s="122"/>
      <c r="IV67" s="122"/>
      <c r="IW67" s="122"/>
    </row>
    <row r="68" spans="1:257" ht="48" x14ac:dyDescent="0.2">
      <c r="A68" s="126" t="str">
        <f>IF(B67="",1+MAX($A$7:A67),"")</f>
        <v/>
      </c>
      <c r="B68" s="124" t="s">
        <v>58</v>
      </c>
      <c r="C68" s="103"/>
      <c r="D68" s="87"/>
      <c r="E68" s="113"/>
      <c r="F68" s="104"/>
      <c r="G68" s="111"/>
      <c r="H68" s="125" t="str">
        <f t="shared" si="0"/>
        <v/>
      </c>
      <c r="L68" s="70"/>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c r="AP68" s="88"/>
      <c r="AQ68" s="88"/>
      <c r="AR68" s="88"/>
      <c r="AS68" s="88"/>
      <c r="AT68" s="88"/>
      <c r="AU68" s="88"/>
      <c r="AV68" s="88"/>
      <c r="AW68" s="88"/>
      <c r="AX68" s="88"/>
      <c r="AY68" s="88"/>
      <c r="AZ68" s="88"/>
      <c r="BA68" s="88"/>
      <c r="BB68" s="88"/>
      <c r="BC68" s="88"/>
      <c r="BD68" s="88"/>
      <c r="BE68" s="88"/>
      <c r="BF68" s="88"/>
      <c r="BG68" s="88"/>
      <c r="BH68" s="88"/>
      <c r="BI68" s="88"/>
      <c r="BJ68" s="88"/>
      <c r="BK68" s="88"/>
      <c r="BL68" s="88"/>
      <c r="BM68" s="88"/>
      <c r="BN68" s="88"/>
      <c r="BO68" s="88"/>
      <c r="BP68" s="88"/>
      <c r="BQ68" s="88"/>
      <c r="BR68" s="88"/>
      <c r="BS68" s="88"/>
      <c r="BT68" s="88"/>
      <c r="BU68" s="88"/>
      <c r="BV68" s="88"/>
      <c r="BW68" s="88"/>
      <c r="BX68" s="88"/>
      <c r="BY68" s="88"/>
      <c r="BZ68" s="88"/>
      <c r="CA68" s="88"/>
      <c r="CB68" s="88"/>
      <c r="CC68" s="88"/>
      <c r="CD68" s="88"/>
      <c r="CE68" s="88"/>
      <c r="CF68" s="88"/>
      <c r="CG68" s="88"/>
      <c r="CH68" s="88"/>
      <c r="CI68" s="88"/>
      <c r="CJ68" s="88"/>
      <c r="CK68" s="88"/>
      <c r="CL68" s="88"/>
      <c r="CM68" s="88"/>
      <c r="CN68" s="88"/>
      <c r="CO68" s="88"/>
      <c r="CP68" s="88"/>
      <c r="CQ68" s="88"/>
      <c r="CR68" s="88"/>
      <c r="CS68" s="88"/>
      <c r="CT68" s="88"/>
      <c r="CU68" s="88"/>
      <c r="CV68" s="88"/>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8"/>
      <c r="FX68" s="88"/>
      <c r="FY68" s="88"/>
      <c r="FZ68" s="88"/>
      <c r="GA68" s="88"/>
      <c r="GB68" s="88"/>
      <c r="GC68" s="88"/>
      <c r="GD68" s="88"/>
      <c r="GE68" s="88"/>
      <c r="GF68" s="88"/>
      <c r="GG68" s="88"/>
      <c r="GH68" s="88"/>
      <c r="GI68" s="88"/>
      <c r="GJ68" s="88"/>
      <c r="GK68" s="88"/>
      <c r="GL68" s="88"/>
      <c r="GM68" s="88"/>
      <c r="GN68" s="88"/>
      <c r="GO68" s="88"/>
      <c r="GP68" s="88"/>
      <c r="GQ68" s="88"/>
      <c r="GR68" s="88"/>
      <c r="GS68" s="88"/>
      <c r="GT68" s="88"/>
      <c r="GU68" s="88"/>
      <c r="GV68" s="88"/>
      <c r="GW68" s="88"/>
      <c r="GX68" s="88"/>
      <c r="GY68" s="88"/>
      <c r="GZ68" s="88"/>
      <c r="HA68" s="88"/>
      <c r="HB68" s="88"/>
      <c r="HC68" s="88"/>
      <c r="HD68" s="88"/>
      <c r="HE68" s="88"/>
      <c r="HF68" s="88"/>
      <c r="HG68" s="88"/>
      <c r="HH68" s="88"/>
      <c r="HI68" s="88"/>
      <c r="HJ68" s="88"/>
      <c r="HK68" s="88"/>
      <c r="HL68" s="88"/>
      <c r="HM68" s="88"/>
      <c r="HN68" s="88"/>
      <c r="HO68" s="88"/>
      <c r="HP68" s="88"/>
      <c r="HQ68" s="88"/>
      <c r="HR68" s="88"/>
      <c r="HS68" s="88"/>
      <c r="HT68" s="8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row>
    <row r="69" spans="1:257" s="88" customFormat="1" ht="36" customHeight="1" x14ac:dyDescent="0.2">
      <c r="A69" s="126" t="str">
        <f>IF(B68="",1+MAX($A$7:A68),"")</f>
        <v/>
      </c>
      <c r="B69" s="123" t="s">
        <v>420</v>
      </c>
      <c r="C69" s="86" t="s">
        <v>22</v>
      </c>
      <c r="D69" s="87">
        <v>1</v>
      </c>
      <c r="E69" s="280"/>
      <c r="F69" s="171" t="str">
        <f t="shared" ref="F69" si="1">IF((D69*E69)=0," ",(D69*E69))</f>
        <v xml:space="preserve"> </v>
      </c>
      <c r="G69" s="119"/>
      <c r="H69" s="125" t="str">
        <f t="shared" si="0"/>
        <v/>
      </c>
      <c r="I69" s="70"/>
      <c r="J69" s="70"/>
      <c r="K69" s="70"/>
      <c r="L69" s="70"/>
    </row>
    <row r="70" spans="1:257" s="122" customFormat="1" x14ac:dyDescent="0.2">
      <c r="A70" s="126"/>
      <c r="B70" s="123"/>
      <c r="C70" s="120"/>
      <c r="D70" s="121"/>
      <c r="E70" s="281"/>
      <c r="F70" s="119"/>
      <c r="G70" s="119"/>
      <c r="H70" s="125"/>
      <c r="I70" s="127"/>
      <c r="J70" s="127"/>
      <c r="K70" s="127"/>
      <c r="L70" s="127"/>
    </row>
    <row r="71" spans="1:257" s="88" customFormat="1" ht="24" x14ac:dyDescent="0.2">
      <c r="A71" s="126" t="str">
        <f>IF(B69="",1+MAX($A$7:A69),"")</f>
        <v/>
      </c>
      <c r="B71" s="123" t="s">
        <v>184</v>
      </c>
      <c r="C71" s="86"/>
      <c r="D71" s="87"/>
      <c r="E71" s="74"/>
      <c r="F71" s="85"/>
      <c r="G71" s="119"/>
      <c r="H71" s="125" t="str">
        <f t="shared" si="0"/>
        <v/>
      </c>
      <c r="I71" s="70"/>
      <c r="J71" s="70"/>
      <c r="K71" s="70"/>
      <c r="L71" s="70"/>
    </row>
    <row r="72" spans="1:257" s="88" customFormat="1" ht="36" customHeight="1" x14ac:dyDescent="0.2">
      <c r="A72" s="126"/>
      <c r="B72" s="123" t="s">
        <v>246</v>
      </c>
      <c r="C72" s="86"/>
      <c r="D72" s="87"/>
      <c r="E72" s="281"/>
      <c r="F72" s="85"/>
      <c r="G72" s="119"/>
      <c r="H72" s="125" t="str">
        <f t="shared" si="0"/>
        <v/>
      </c>
      <c r="I72" s="70"/>
      <c r="J72" s="70"/>
      <c r="K72" s="70"/>
      <c r="L72" s="70"/>
    </row>
    <row r="73" spans="1:257" s="122" customFormat="1" ht="12" customHeight="1" x14ac:dyDescent="0.2">
      <c r="A73" s="126"/>
      <c r="B73" s="123" t="s">
        <v>247</v>
      </c>
      <c r="C73" s="120"/>
      <c r="D73" s="121"/>
      <c r="E73" s="281"/>
      <c r="F73" s="119"/>
      <c r="G73" s="119"/>
      <c r="H73" s="125" t="str">
        <f t="shared" si="0"/>
        <v/>
      </c>
      <c r="I73" s="127"/>
      <c r="J73" s="127"/>
      <c r="K73" s="127"/>
      <c r="L73" s="127"/>
    </row>
    <row r="74" spans="1:257" s="88" customFormat="1" ht="24" x14ac:dyDescent="0.2">
      <c r="A74" s="126" t="str">
        <f>IF(B72="",1+MAX($A$7:A72),"")</f>
        <v/>
      </c>
      <c r="B74" s="123" t="s">
        <v>244</v>
      </c>
      <c r="C74" s="86"/>
      <c r="D74" s="87"/>
      <c r="E74" s="281"/>
      <c r="F74" s="85"/>
      <c r="G74" s="119"/>
      <c r="H74" s="125" t="str">
        <f t="shared" si="0"/>
        <v/>
      </c>
      <c r="I74" s="70"/>
      <c r="J74" s="70"/>
      <c r="K74" s="70"/>
      <c r="L74" s="70"/>
    </row>
    <row r="75" spans="1:257" s="88" customFormat="1" ht="24" x14ac:dyDescent="0.2">
      <c r="A75" s="126" t="str">
        <f>IF(B74="",1+MAX($A$7:A74),"")</f>
        <v/>
      </c>
      <c r="B75" s="123" t="s">
        <v>430</v>
      </c>
      <c r="C75" s="86"/>
      <c r="D75" s="87"/>
      <c r="E75" s="281"/>
      <c r="F75" s="85"/>
      <c r="G75" s="119"/>
      <c r="H75" s="125" t="str">
        <f t="shared" si="0"/>
        <v/>
      </c>
      <c r="I75" s="70"/>
      <c r="J75" s="70"/>
      <c r="K75" s="70"/>
      <c r="L75" s="70"/>
    </row>
    <row r="76" spans="1:257" s="88" customFormat="1" x14ac:dyDescent="0.2">
      <c r="A76" s="126" t="str">
        <f>IF(B75="",1+MAX($A$7:A75),"")</f>
        <v/>
      </c>
      <c r="B76" s="123" t="s">
        <v>431</v>
      </c>
      <c r="C76" s="86"/>
      <c r="D76" s="87"/>
      <c r="E76" s="281"/>
      <c r="F76" s="85"/>
      <c r="G76" s="119"/>
      <c r="H76" s="125" t="str">
        <f t="shared" si="0"/>
        <v/>
      </c>
      <c r="I76" s="70"/>
      <c r="J76" s="70"/>
      <c r="K76" s="70"/>
      <c r="L76" s="70"/>
    </row>
    <row r="77" spans="1:257" s="88" customFormat="1" x14ac:dyDescent="0.2">
      <c r="A77" s="126" t="str">
        <f>IF(B76="",1+MAX($A$7:A76),"")</f>
        <v/>
      </c>
      <c r="B77" s="123" t="s">
        <v>59</v>
      </c>
      <c r="C77" s="86"/>
      <c r="D77" s="87"/>
      <c r="E77" s="281"/>
      <c r="F77" s="85"/>
      <c r="G77" s="119"/>
      <c r="H77" s="125" t="str">
        <f t="shared" si="0"/>
        <v/>
      </c>
      <c r="I77" s="70"/>
      <c r="J77" s="70"/>
      <c r="K77" s="70"/>
      <c r="L77" s="70"/>
    </row>
    <row r="78" spans="1:257" s="88" customFormat="1" ht="24" x14ac:dyDescent="0.2">
      <c r="A78" s="126" t="str">
        <f>IF(B77="",1+MAX($A$7:A77),"")</f>
        <v/>
      </c>
      <c r="B78" s="123" t="s">
        <v>245</v>
      </c>
      <c r="C78" s="86"/>
      <c r="D78" s="87"/>
      <c r="E78" s="281"/>
      <c r="F78" s="85"/>
      <c r="G78" s="119"/>
      <c r="H78" s="125" t="str">
        <f t="shared" si="0"/>
        <v/>
      </c>
      <c r="I78" s="70"/>
      <c r="J78" s="70"/>
      <c r="K78" s="70"/>
      <c r="L78" s="70"/>
    </row>
    <row r="79" spans="1:257" s="122" customFormat="1" ht="96.75" customHeight="1" x14ac:dyDescent="0.2">
      <c r="A79" s="126"/>
      <c r="B79" s="123" t="s">
        <v>248</v>
      </c>
      <c r="C79" s="120"/>
      <c r="D79" s="121"/>
      <c r="E79" s="281"/>
      <c r="F79" s="119"/>
      <c r="G79" s="119"/>
      <c r="H79" s="125"/>
      <c r="I79" s="127"/>
      <c r="J79" s="127"/>
      <c r="K79" s="127"/>
      <c r="L79" s="127"/>
    </row>
    <row r="80" spans="1:257" s="122" customFormat="1" ht="12" customHeight="1" x14ac:dyDescent="0.2">
      <c r="A80" s="126"/>
      <c r="B80" s="123" t="s">
        <v>249</v>
      </c>
      <c r="C80" s="120"/>
      <c r="D80" s="121"/>
      <c r="E80" s="281"/>
      <c r="F80" s="119"/>
      <c r="G80" s="119"/>
      <c r="H80" s="125"/>
      <c r="I80" s="127"/>
      <c r="J80" s="127"/>
      <c r="K80" s="127"/>
      <c r="L80" s="127"/>
    </row>
    <row r="81" spans="1:257" s="88" customFormat="1" x14ac:dyDescent="0.2">
      <c r="A81" s="126"/>
      <c r="B81" s="123" t="s">
        <v>250</v>
      </c>
      <c r="C81" s="86"/>
      <c r="D81" s="87"/>
      <c r="E81" s="281"/>
      <c r="F81" s="85"/>
      <c r="G81" s="119"/>
      <c r="H81" s="125" t="str">
        <f t="shared" si="0"/>
        <v/>
      </c>
      <c r="I81" s="70"/>
      <c r="J81" s="70"/>
      <c r="K81" s="70"/>
      <c r="L81" s="70"/>
    </row>
    <row r="82" spans="1:257" s="122" customFormat="1" ht="24" x14ac:dyDescent="0.2">
      <c r="A82" s="126"/>
      <c r="B82" s="123" t="s">
        <v>60</v>
      </c>
      <c r="C82" s="120"/>
      <c r="D82" s="121"/>
      <c r="E82" s="281"/>
      <c r="F82" s="119"/>
      <c r="G82" s="119"/>
      <c r="H82" s="125" t="str">
        <f t="shared" si="0"/>
        <v/>
      </c>
      <c r="I82" s="127"/>
      <c r="J82" s="127"/>
      <c r="K82" s="127"/>
      <c r="L82" s="127"/>
    </row>
    <row r="83" spans="1:257" s="88" customFormat="1" ht="24" x14ac:dyDescent="0.2">
      <c r="A83" s="126" t="str">
        <f>IF(B82="",1+MAX($A$7:A82),"")</f>
        <v/>
      </c>
      <c r="B83" s="123" t="s">
        <v>61</v>
      </c>
      <c r="C83" s="86"/>
      <c r="D83" s="87"/>
      <c r="E83" s="281"/>
      <c r="F83" s="85"/>
      <c r="G83" s="119"/>
      <c r="H83" s="125" t="str">
        <f t="shared" si="0"/>
        <v/>
      </c>
      <c r="I83" s="70"/>
      <c r="J83" s="70"/>
      <c r="K83" s="70"/>
      <c r="L83" s="70"/>
    </row>
    <row r="84" spans="1:257" s="122" customFormat="1" x14ac:dyDescent="0.2">
      <c r="A84" s="126"/>
      <c r="B84" s="123"/>
      <c r="C84" s="120" t="s">
        <v>22</v>
      </c>
      <c r="D84" s="121">
        <v>1</v>
      </c>
      <c r="E84" s="280"/>
      <c r="F84" s="171" t="str">
        <f t="shared" ref="F84" si="2">IF((D84*E84)=0," ",(D84*E84))</f>
        <v xml:space="preserve"> </v>
      </c>
      <c r="G84" s="119"/>
      <c r="H84" s="125"/>
      <c r="I84" s="127"/>
      <c r="J84" s="127"/>
      <c r="K84" s="127"/>
      <c r="L84" s="127"/>
    </row>
    <row r="85" spans="1:257" s="88" customFormat="1" ht="84.75" x14ac:dyDescent="0.2">
      <c r="A85" s="126">
        <f>IF(B84="",1+MAX($A$7:A84),"")</f>
        <v>2</v>
      </c>
      <c r="B85" s="124" t="s">
        <v>252</v>
      </c>
      <c r="C85" s="86"/>
      <c r="D85" s="87"/>
      <c r="E85" s="74"/>
      <c r="F85" s="85"/>
      <c r="G85" s="119"/>
      <c r="H85" s="125" t="str">
        <f t="shared" si="0"/>
        <v/>
      </c>
      <c r="I85" s="70"/>
      <c r="J85" s="70"/>
      <c r="K85" s="70"/>
      <c r="L85" s="70"/>
    </row>
    <row r="86" spans="1:257" s="88" customFormat="1" ht="36" x14ac:dyDescent="0.2">
      <c r="A86" s="126" t="str">
        <f>IF(B85="",1+MAX($A$7:A85),"")</f>
        <v/>
      </c>
      <c r="B86" s="124" t="s">
        <v>251</v>
      </c>
      <c r="C86" s="86"/>
      <c r="D86" s="87"/>
      <c r="E86" s="74"/>
      <c r="F86" s="85"/>
      <c r="G86" s="119"/>
      <c r="H86" s="125" t="str">
        <f t="shared" si="0"/>
        <v/>
      </c>
      <c r="I86" s="70"/>
      <c r="J86" s="70"/>
      <c r="K86" s="70"/>
      <c r="L86" s="70"/>
    </row>
    <row r="87" spans="1:257" s="88" customFormat="1" ht="114.75" customHeight="1" x14ac:dyDescent="0.2">
      <c r="A87" s="126" t="str">
        <f>IF(B86="",1+MAX($A$7:A86),"")</f>
        <v/>
      </c>
      <c r="B87" s="123" t="s">
        <v>522</v>
      </c>
      <c r="C87" s="86" t="s">
        <v>22</v>
      </c>
      <c r="D87" s="87">
        <v>1</v>
      </c>
      <c r="E87" s="280"/>
      <c r="F87" s="171" t="str">
        <f t="shared" ref="F87" si="3">IF((D87*E87)=0," ",(D87*E87))</f>
        <v xml:space="preserve"> </v>
      </c>
      <c r="G87" s="119"/>
      <c r="H87" s="125">
        <f t="shared" si="0"/>
        <v>9</v>
      </c>
      <c r="I87" s="70"/>
      <c r="J87" s="70"/>
      <c r="K87" s="70"/>
      <c r="L87" s="70"/>
    </row>
    <row r="88" spans="1:257" s="88" customFormat="1" x14ac:dyDescent="0.2">
      <c r="A88" s="126"/>
      <c r="B88" s="123"/>
      <c r="C88" s="86"/>
      <c r="D88" s="87"/>
      <c r="E88" s="74"/>
      <c r="F88" s="85"/>
      <c r="G88" s="119"/>
      <c r="H88" s="125" t="str">
        <f t="shared" si="0"/>
        <v/>
      </c>
      <c r="I88" s="70"/>
      <c r="J88" s="70"/>
      <c r="K88" s="70"/>
      <c r="L88" s="70"/>
    </row>
    <row r="89" spans="1:257" s="88" customFormat="1" ht="122.1" customHeight="1" x14ac:dyDescent="0.2">
      <c r="A89" s="126">
        <f>IF(B88="",1+MAX($A$7:A88),"")</f>
        <v>3</v>
      </c>
      <c r="B89" s="214" t="s">
        <v>392</v>
      </c>
      <c r="C89" s="86"/>
      <c r="D89" s="87"/>
      <c r="E89" s="74"/>
      <c r="F89" s="85"/>
      <c r="G89" s="119"/>
      <c r="H89" s="125">
        <f t="shared" si="0"/>
        <v>119</v>
      </c>
      <c r="I89" s="70"/>
      <c r="J89" s="70"/>
      <c r="K89" s="70"/>
      <c r="L89" s="70"/>
    </row>
    <row r="90" spans="1:257" s="88" customFormat="1" ht="51.75" customHeight="1" x14ac:dyDescent="0.2">
      <c r="A90" s="126" t="str">
        <f>IF(B89="",1+MAX($A$7:A89),"")</f>
        <v/>
      </c>
      <c r="B90" s="123" t="s">
        <v>254</v>
      </c>
      <c r="C90" s="86"/>
      <c r="D90" s="87"/>
      <c r="E90" s="74"/>
      <c r="F90" s="85"/>
      <c r="G90" s="119"/>
      <c r="H90" s="125" t="str">
        <f t="shared" si="0"/>
        <v/>
      </c>
      <c r="I90" s="70"/>
      <c r="J90" s="70"/>
      <c r="K90" s="70"/>
      <c r="L90" s="70"/>
    </row>
    <row r="91" spans="1:257" s="88" customFormat="1" ht="48" x14ac:dyDescent="0.2">
      <c r="A91" s="126" t="str">
        <f>IF(B90="",1+MAX($A$7:A90),"")</f>
        <v/>
      </c>
      <c r="B91" s="135" t="s">
        <v>393</v>
      </c>
      <c r="C91" s="86"/>
      <c r="D91" s="87"/>
      <c r="E91" s="74"/>
      <c r="F91" s="85"/>
      <c r="G91" s="119"/>
      <c r="H91" s="125" t="str">
        <f t="shared" si="0"/>
        <v/>
      </c>
      <c r="I91" s="70"/>
      <c r="J91" s="70"/>
      <c r="K91" s="70"/>
      <c r="L91" s="70"/>
    </row>
    <row r="92" spans="1:257" ht="48" x14ac:dyDescent="0.2">
      <c r="A92" s="126" t="str">
        <f>IF(B91="",1+MAX($A$7:A91),"")</f>
        <v/>
      </c>
      <c r="B92" s="124" t="s">
        <v>58</v>
      </c>
      <c r="C92" s="103"/>
      <c r="D92" s="87"/>
      <c r="E92" s="113"/>
      <c r="F92" s="104"/>
      <c r="G92" s="111"/>
      <c r="H92" s="125" t="str">
        <f t="shared" si="0"/>
        <v/>
      </c>
      <c r="L92" s="70"/>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c r="AT92" s="88"/>
      <c r="AU92" s="88"/>
      <c r="AV92" s="88"/>
      <c r="AW92" s="88"/>
      <c r="AX92" s="88"/>
      <c r="AY92" s="88"/>
      <c r="AZ92" s="88"/>
      <c r="BA92" s="88"/>
      <c r="BB92" s="88"/>
      <c r="BC92" s="88"/>
      <c r="BD92" s="88"/>
      <c r="BE92" s="88"/>
      <c r="BF92" s="88"/>
      <c r="BG92" s="88"/>
      <c r="BH92" s="88"/>
      <c r="BI92" s="88"/>
      <c r="BJ92" s="88"/>
      <c r="BK92" s="88"/>
      <c r="BL92" s="88"/>
      <c r="BM92" s="88"/>
      <c r="BN92" s="88"/>
      <c r="BO92" s="88"/>
      <c r="BP92" s="88"/>
      <c r="BQ92" s="88"/>
      <c r="BR92" s="88"/>
      <c r="BS92" s="88"/>
      <c r="BT92" s="88"/>
      <c r="BU92" s="88"/>
      <c r="BV92" s="88"/>
      <c r="BW92" s="88"/>
      <c r="BX92" s="88"/>
      <c r="BY92" s="88"/>
      <c r="BZ92" s="88"/>
      <c r="CA92" s="88"/>
      <c r="CB92" s="88"/>
      <c r="CC92" s="88"/>
      <c r="CD92" s="88"/>
      <c r="CE92" s="88"/>
      <c r="CF92" s="88"/>
      <c r="CG92" s="88"/>
      <c r="CH92" s="88"/>
      <c r="CI92" s="88"/>
      <c r="CJ92" s="88"/>
      <c r="CK92" s="88"/>
      <c r="CL92" s="88"/>
      <c r="CM92" s="88"/>
      <c r="CN92" s="88"/>
      <c r="CO92" s="88"/>
      <c r="CP92" s="88"/>
      <c r="CQ92" s="88"/>
      <c r="CR92" s="88"/>
      <c r="CS92" s="88"/>
      <c r="CT92" s="88"/>
      <c r="CU92" s="88"/>
      <c r="CV92" s="88"/>
      <c r="CW92" s="88"/>
      <c r="CX92" s="88"/>
      <c r="CY92" s="88"/>
      <c r="CZ92" s="88"/>
      <c r="DA92" s="88"/>
      <c r="DB92" s="88"/>
      <c r="DC92" s="88"/>
      <c r="DD92" s="88"/>
      <c r="DE92" s="88"/>
      <c r="DF92" s="88"/>
      <c r="DG92" s="88"/>
      <c r="DH92" s="88"/>
      <c r="DI92" s="88"/>
      <c r="DJ92" s="88"/>
      <c r="DK92" s="88"/>
      <c r="DL92" s="88"/>
      <c r="DM92" s="88"/>
      <c r="DN92" s="88"/>
      <c r="DO92" s="88"/>
      <c r="DP92" s="88"/>
      <c r="DQ92" s="88"/>
      <c r="DR92" s="88"/>
      <c r="DS92" s="88"/>
      <c r="DT92" s="88"/>
      <c r="DU92" s="88"/>
      <c r="DV92" s="88"/>
      <c r="DW92" s="88"/>
      <c r="DX92" s="88"/>
      <c r="DY92" s="88"/>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88"/>
      <c r="GD92" s="88"/>
      <c r="GE92" s="88"/>
      <c r="GF92" s="88"/>
      <c r="GG92" s="88"/>
      <c r="GH92" s="88"/>
      <c r="GI92" s="88"/>
      <c r="GJ92" s="88"/>
      <c r="GK92" s="88"/>
      <c r="GL92" s="88"/>
      <c r="GM92" s="88"/>
      <c r="GN92" s="88"/>
      <c r="GO92" s="88"/>
      <c r="GP92" s="88"/>
      <c r="GQ92" s="88"/>
      <c r="GR92" s="88"/>
      <c r="GS92" s="88"/>
      <c r="GT92" s="88"/>
      <c r="GU92" s="88"/>
      <c r="GV92" s="88"/>
      <c r="GW92" s="88"/>
      <c r="GX92" s="88"/>
      <c r="GY92" s="88"/>
      <c r="GZ92" s="88"/>
      <c r="HA92" s="88"/>
      <c r="HB92" s="88"/>
      <c r="HC92" s="88"/>
      <c r="HD92" s="88"/>
      <c r="HE92" s="88"/>
      <c r="HF92" s="88"/>
      <c r="HG92" s="88"/>
      <c r="HH92" s="88"/>
      <c r="HI92" s="88"/>
      <c r="HJ92" s="88"/>
      <c r="HK92" s="88"/>
      <c r="HL92" s="88"/>
      <c r="HM92" s="88"/>
      <c r="HN92" s="88"/>
      <c r="HO92" s="88"/>
      <c r="HP92" s="88"/>
      <c r="HQ92" s="88"/>
      <c r="HR92" s="88"/>
      <c r="HS92" s="88"/>
      <c r="HT92" s="88"/>
      <c r="HU92" s="88"/>
      <c r="HV92" s="88"/>
      <c r="HW92" s="88"/>
      <c r="HX92" s="88"/>
      <c r="HY92" s="88"/>
      <c r="HZ92" s="88"/>
      <c r="IA92" s="88"/>
      <c r="IB92" s="88"/>
      <c r="IC92" s="88"/>
      <c r="ID92" s="88"/>
      <c r="IE92" s="88"/>
      <c r="IF92" s="88"/>
      <c r="IG92" s="88"/>
      <c r="IH92" s="88"/>
      <c r="II92" s="88"/>
      <c r="IJ92" s="88"/>
      <c r="IK92" s="88"/>
      <c r="IL92" s="88"/>
      <c r="IM92" s="88"/>
      <c r="IN92" s="88"/>
      <c r="IO92" s="88"/>
      <c r="IP92" s="88"/>
      <c r="IQ92" s="88"/>
      <c r="IR92" s="88"/>
      <c r="IS92" s="88"/>
      <c r="IT92" s="88"/>
      <c r="IU92" s="88"/>
      <c r="IV92" s="88"/>
      <c r="IW92" s="88"/>
    </row>
    <row r="93" spans="1:257" s="88" customFormat="1" ht="36" x14ac:dyDescent="0.2">
      <c r="A93" s="126" t="str">
        <f>IF(B92="",1+MAX($A$7:A92),"")</f>
        <v/>
      </c>
      <c r="B93" s="123" t="s">
        <v>253</v>
      </c>
      <c r="C93" s="86" t="s">
        <v>22</v>
      </c>
      <c r="D93" s="87">
        <v>2</v>
      </c>
      <c r="E93" s="280"/>
      <c r="F93" s="171" t="str">
        <f t="shared" ref="F93" si="4">IF((D93*E93)=0," ",(D93*E93))</f>
        <v xml:space="preserve"> </v>
      </c>
      <c r="G93" s="119"/>
      <c r="H93" s="125" t="str">
        <f t="shared" si="0"/>
        <v/>
      </c>
      <c r="I93" s="70"/>
      <c r="J93" s="70"/>
      <c r="K93" s="70"/>
      <c r="L93" s="70"/>
    </row>
    <row r="94" spans="1:257" s="122" customFormat="1" x14ac:dyDescent="0.2">
      <c r="A94" s="126"/>
      <c r="B94" s="123"/>
      <c r="C94" s="120"/>
      <c r="D94" s="121"/>
      <c r="E94" s="281"/>
      <c r="F94" s="119"/>
      <c r="G94" s="119"/>
      <c r="H94" s="125"/>
      <c r="I94" s="127"/>
      <c r="J94" s="127"/>
      <c r="K94" s="127"/>
      <c r="L94" s="127"/>
    </row>
    <row r="95" spans="1:257" s="122" customFormat="1" ht="132.75" x14ac:dyDescent="0.2">
      <c r="A95" s="126">
        <f>IF(B94="",1+MAX($A$7:A94),"")</f>
        <v>4</v>
      </c>
      <c r="B95" s="214" t="s">
        <v>394</v>
      </c>
      <c r="C95" s="120"/>
      <c r="D95" s="121"/>
      <c r="E95" s="74"/>
      <c r="F95" s="119"/>
      <c r="G95" s="119"/>
      <c r="H95" s="125"/>
      <c r="I95" s="127"/>
      <c r="J95" s="127"/>
      <c r="K95" s="127"/>
      <c r="L95" s="127"/>
    </row>
    <row r="96" spans="1:257" s="88" customFormat="1" ht="24" x14ac:dyDescent="0.2">
      <c r="A96" s="126" t="str">
        <f>IF(B95="",1+MAX($A$7:A95),"")</f>
        <v/>
      </c>
      <c r="B96" s="123" t="s">
        <v>388</v>
      </c>
      <c r="C96" s="120"/>
      <c r="D96" s="121"/>
      <c r="E96" s="74"/>
      <c r="F96" s="119"/>
      <c r="G96" s="119"/>
      <c r="H96" s="125" t="str">
        <f>IF(LEN(B99)&lt;255,"",LEN(B99)-255)</f>
        <v/>
      </c>
      <c r="I96" s="70"/>
      <c r="J96" s="70"/>
      <c r="K96" s="70"/>
      <c r="L96" s="70"/>
    </row>
    <row r="97" spans="1:257" s="88" customFormat="1" ht="60" x14ac:dyDescent="0.2">
      <c r="A97" s="126"/>
      <c r="B97" s="124" t="s">
        <v>432</v>
      </c>
      <c r="C97" s="115"/>
      <c r="D97" s="121"/>
      <c r="E97" s="113"/>
      <c r="F97" s="111"/>
      <c r="G97" s="111"/>
      <c r="H97" s="125" t="str">
        <f>IF(LEN(B101)&lt;255,"",LEN(B101)-255)</f>
        <v/>
      </c>
      <c r="I97" s="70"/>
      <c r="J97" s="70"/>
      <c r="K97" s="70"/>
      <c r="L97" s="70"/>
    </row>
    <row r="98" spans="1:257" s="88" customFormat="1" ht="36" x14ac:dyDescent="0.2">
      <c r="A98" s="126" t="str">
        <f>IF(B97="",1+MAX($A$7:A97),"")</f>
        <v/>
      </c>
      <c r="B98" s="123" t="s">
        <v>387</v>
      </c>
      <c r="C98" s="120" t="s">
        <v>22</v>
      </c>
      <c r="D98" s="121">
        <v>1</v>
      </c>
      <c r="E98" s="280"/>
      <c r="F98" s="171" t="str">
        <f t="shared" ref="F98" si="5">IF((D98*E98)=0," ",(D98*E98))</f>
        <v xml:space="preserve"> </v>
      </c>
      <c r="G98" s="119"/>
      <c r="H98" s="125" t="str">
        <f>IF(LEN(B102)&lt;255,"",LEN(B102)-255)</f>
        <v/>
      </c>
      <c r="I98" s="70"/>
      <c r="J98" s="70"/>
      <c r="K98" s="70"/>
      <c r="L98" s="70"/>
    </row>
    <row r="99" spans="1:257" s="88" customFormat="1" x14ac:dyDescent="0.2">
      <c r="A99" s="126"/>
      <c r="B99" s="123"/>
      <c r="C99" s="86"/>
      <c r="D99" s="87"/>
      <c r="E99" s="74"/>
      <c r="F99" s="85"/>
      <c r="G99" s="119"/>
      <c r="H99" s="125" t="str">
        <f t="shared" ref="H99" si="6">IF(LEN(B104)&lt;255,"",LEN(B104)-255)</f>
        <v/>
      </c>
      <c r="I99" s="70"/>
      <c r="J99" s="70"/>
      <c r="K99" s="70"/>
      <c r="L99" s="70"/>
    </row>
    <row r="100" spans="1:257" s="88" customFormat="1" ht="36" x14ac:dyDescent="0.2">
      <c r="A100" s="126">
        <f>IF(B99="",1+MAX($A$7:A99),"")</f>
        <v>5</v>
      </c>
      <c r="B100" s="124" t="s">
        <v>395</v>
      </c>
      <c r="C100" s="86"/>
      <c r="D100" s="87"/>
      <c r="E100" s="74"/>
      <c r="F100" s="85"/>
      <c r="G100" s="119"/>
      <c r="H100" s="125" t="e">
        <f>IF(LEN(#REF!)&lt;255,"",LEN(#REF!)-255)</f>
        <v>#REF!</v>
      </c>
      <c r="I100" s="70"/>
      <c r="J100" s="70"/>
      <c r="K100" s="70"/>
      <c r="L100" s="70"/>
    </row>
    <row r="101" spans="1:257" s="88" customFormat="1" x14ac:dyDescent="0.2">
      <c r="A101" s="126"/>
      <c r="B101" s="123" t="s">
        <v>389</v>
      </c>
      <c r="C101" s="86" t="s">
        <v>37</v>
      </c>
      <c r="D101" s="87">
        <v>1</v>
      </c>
      <c r="E101" s="280"/>
      <c r="F101" s="171" t="str">
        <f t="shared" ref="F101:F102" si="7">IF((D101*E101)=0," ",(D101*E101))</f>
        <v xml:space="preserve"> </v>
      </c>
      <c r="G101" s="119"/>
      <c r="H101" s="125" t="e">
        <f>IF(LEN(#REF!)&lt;255,"",LEN(#REF!)-255)</f>
        <v>#REF!</v>
      </c>
      <c r="I101" s="70"/>
      <c r="J101" s="70"/>
      <c r="K101" s="70"/>
      <c r="L101" s="70"/>
    </row>
    <row r="102" spans="1:257" s="88" customFormat="1" x14ac:dyDescent="0.2">
      <c r="A102" s="126" t="str">
        <f>IF(B101="",1+MAX($A$7:A101),"")</f>
        <v/>
      </c>
      <c r="B102" s="123" t="s">
        <v>390</v>
      </c>
      <c r="C102" s="86" t="s">
        <v>37</v>
      </c>
      <c r="D102" s="87">
        <v>1</v>
      </c>
      <c r="E102" s="280"/>
      <c r="F102" s="171" t="str">
        <f t="shared" si="7"/>
        <v xml:space="preserve"> </v>
      </c>
      <c r="G102" s="119"/>
      <c r="H102" s="125" t="e">
        <f>IF(LEN(#REF!)&lt;255,"",LEN(#REF!)-255)</f>
        <v>#REF!</v>
      </c>
      <c r="I102" s="70"/>
      <c r="J102" s="70"/>
      <c r="K102" s="70"/>
      <c r="L102" s="70"/>
    </row>
    <row r="103" spans="1:257" s="88" customFormat="1" x14ac:dyDescent="0.2">
      <c r="A103" s="126" t="str">
        <f>IF(B102="",1+MAX($A$7:A102),"")</f>
        <v/>
      </c>
      <c r="B103" s="123" t="s">
        <v>255</v>
      </c>
      <c r="C103" s="120" t="s">
        <v>37</v>
      </c>
      <c r="D103" s="121">
        <v>1</v>
      </c>
      <c r="E103" s="280"/>
      <c r="F103" s="171" t="str">
        <f t="shared" ref="F103" si="8">IF((D103*E103)=0," ",(D103*E103))</f>
        <v xml:space="preserve"> </v>
      </c>
      <c r="G103" s="119"/>
      <c r="H103" s="125" t="str">
        <f>IF(LEN(B105)&lt;255,"",LEN(B105)-255)</f>
        <v/>
      </c>
      <c r="I103" s="70"/>
      <c r="J103" s="70"/>
      <c r="K103" s="70"/>
      <c r="L103" s="70"/>
    </row>
    <row r="104" spans="1:257" s="88" customFormat="1" x14ac:dyDescent="0.2">
      <c r="A104" s="126" t="str">
        <f>IF(B102="",1+MAX($A$7:A102),"")</f>
        <v/>
      </c>
      <c r="B104" s="123"/>
      <c r="C104" s="86"/>
      <c r="D104" s="87"/>
      <c r="E104" s="74"/>
      <c r="F104" s="85"/>
      <c r="G104" s="119"/>
      <c r="H104" s="125" t="str">
        <f>IF(LEN(B106)&lt;255,"",LEN(B106)-255)</f>
        <v/>
      </c>
      <c r="I104" s="70"/>
      <c r="J104" s="70"/>
      <c r="K104" s="70"/>
      <c r="L104" s="70"/>
    </row>
    <row r="105" spans="1:257" s="117" customFormat="1" ht="48" x14ac:dyDescent="0.2">
      <c r="A105" s="126">
        <f>IF(B104="",1+MAX($A$7:A104),"")</f>
        <v>6</v>
      </c>
      <c r="B105" s="124" t="s">
        <v>356</v>
      </c>
      <c r="C105" s="103"/>
      <c r="D105" s="87"/>
      <c r="E105" s="113"/>
      <c r="F105" s="104"/>
      <c r="G105" s="111"/>
      <c r="H105" s="125" t="e">
        <f>IF(LEN(#REF!)&lt;255,"",LEN(#REF!)-255)</f>
        <v>#REF!</v>
      </c>
      <c r="I105" s="127"/>
      <c r="J105" s="127"/>
      <c r="K105" s="127"/>
      <c r="L105" s="127"/>
      <c r="M105" s="122"/>
      <c r="N105" s="122"/>
      <c r="O105" s="122"/>
      <c r="P105" s="122"/>
      <c r="Q105" s="122"/>
      <c r="R105" s="122"/>
      <c r="S105" s="122"/>
      <c r="T105" s="122"/>
      <c r="U105" s="122"/>
      <c r="V105" s="122"/>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c r="AX105" s="122"/>
      <c r="AY105" s="122"/>
      <c r="AZ105" s="122"/>
      <c r="BA105" s="122"/>
      <c r="BB105" s="122"/>
      <c r="BC105" s="122"/>
      <c r="BD105" s="122"/>
      <c r="BE105" s="122"/>
      <c r="BF105" s="122"/>
      <c r="BG105" s="122"/>
      <c r="BH105" s="122"/>
      <c r="BI105" s="122"/>
      <c r="BJ105" s="122"/>
      <c r="BK105" s="122"/>
      <c r="BL105" s="122"/>
      <c r="BM105" s="122"/>
      <c r="BN105" s="122"/>
      <c r="BO105" s="122"/>
      <c r="BP105" s="122"/>
      <c r="BQ105" s="122"/>
      <c r="BR105" s="122"/>
      <c r="BS105" s="122"/>
      <c r="BT105" s="122"/>
      <c r="BU105" s="122"/>
      <c r="BV105" s="122"/>
      <c r="BW105" s="122"/>
      <c r="BX105" s="122"/>
      <c r="BY105" s="122"/>
      <c r="BZ105" s="122"/>
      <c r="CA105" s="122"/>
      <c r="CB105" s="122"/>
      <c r="CC105" s="122"/>
      <c r="CD105" s="122"/>
      <c r="CE105" s="122"/>
      <c r="CF105" s="122"/>
      <c r="CG105" s="122"/>
      <c r="CH105" s="122"/>
      <c r="CI105" s="122"/>
      <c r="CJ105" s="122"/>
      <c r="CK105" s="122"/>
      <c r="CL105" s="122"/>
      <c r="CM105" s="122"/>
      <c r="CN105" s="122"/>
      <c r="CO105" s="122"/>
      <c r="CP105" s="122"/>
      <c r="CQ105" s="122"/>
      <c r="CR105" s="122"/>
      <c r="CS105" s="122"/>
      <c r="CT105" s="122"/>
      <c r="CU105" s="122"/>
      <c r="CV105" s="122"/>
      <c r="CW105" s="122"/>
      <c r="CX105" s="122"/>
      <c r="CY105" s="122"/>
      <c r="CZ105" s="122"/>
      <c r="DA105" s="122"/>
      <c r="DB105" s="122"/>
      <c r="DC105" s="122"/>
      <c r="DD105" s="122"/>
      <c r="DE105" s="122"/>
      <c r="DF105" s="122"/>
      <c r="DG105" s="122"/>
      <c r="DH105" s="122"/>
      <c r="DI105" s="122"/>
      <c r="DJ105" s="122"/>
      <c r="DK105" s="122"/>
      <c r="DL105" s="122"/>
      <c r="DM105" s="122"/>
      <c r="DN105" s="122"/>
      <c r="DO105" s="122"/>
      <c r="DP105" s="122"/>
      <c r="DQ105" s="122"/>
      <c r="DR105" s="122"/>
      <c r="DS105" s="122"/>
      <c r="DT105" s="122"/>
      <c r="DU105" s="122"/>
      <c r="DV105" s="122"/>
      <c r="DW105" s="122"/>
      <c r="DX105" s="122"/>
      <c r="DY105" s="122"/>
      <c r="DZ105" s="122"/>
      <c r="EA105" s="122"/>
      <c r="EB105" s="122"/>
      <c r="EC105" s="122"/>
      <c r="ED105" s="122"/>
      <c r="EE105" s="122"/>
      <c r="EF105" s="122"/>
      <c r="EG105" s="122"/>
      <c r="EH105" s="122"/>
      <c r="EI105" s="122"/>
      <c r="EJ105" s="122"/>
      <c r="EK105" s="122"/>
      <c r="EL105" s="122"/>
      <c r="EM105" s="122"/>
      <c r="EN105" s="122"/>
      <c r="EO105" s="122"/>
      <c r="EP105" s="122"/>
      <c r="EQ105" s="122"/>
      <c r="ER105" s="122"/>
      <c r="ES105" s="122"/>
      <c r="ET105" s="122"/>
      <c r="EU105" s="122"/>
      <c r="EV105" s="122"/>
      <c r="EW105" s="122"/>
      <c r="EX105" s="122"/>
      <c r="EY105" s="122"/>
      <c r="EZ105" s="122"/>
      <c r="FA105" s="122"/>
      <c r="FB105" s="122"/>
      <c r="FC105" s="122"/>
      <c r="FD105" s="122"/>
      <c r="FE105" s="122"/>
      <c r="FF105" s="122"/>
      <c r="FG105" s="122"/>
      <c r="FH105" s="122"/>
      <c r="FI105" s="122"/>
      <c r="FJ105" s="122"/>
      <c r="FK105" s="122"/>
      <c r="FL105" s="122"/>
      <c r="FM105" s="122"/>
      <c r="FN105" s="122"/>
      <c r="FO105" s="122"/>
      <c r="FP105" s="122"/>
      <c r="FQ105" s="122"/>
      <c r="FR105" s="122"/>
      <c r="FS105" s="122"/>
      <c r="FT105" s="122"/>
      <c r="FU105" s="122"/>
      <c r="FV105" s="122"/>
      <c r="FW105" s="122"/>
      <c r="FX105" s="122"/>
      <c r="FY105" s="122"/>
      <c r="FZ105" s="122"/>
      <c r="GA105" s="122"/>
      <c r="GB105" s="122"/>
      <c r="GC105" s="122"/>
      <c r="GD105" s="122"/>
      <c r="GE105" s="122"/>
      <c r="GF105" s="122"/>
      <c r="GG105" s="122"/>
      <c r="GH105" s="122"/>
      <c r="GI105" s="122"/>
      <c r="GJ105" s="122"/>
      <c r="GK105" s="122"/>
      <c r="GL105" s="122"/>
      <c r="GM105" s="122"/>
      <c r="GN105" s="122"/>
      <c r="GO105" s="122"/>
      <c r="GP105" s="122"/>
      <c r="GQ105" s="122"/>
      <c r="GR105" s="122"/>
      <c r="GS105" s="122"/>
      <c r="GT105" s="122"/>
      <c r="GU105" s="122"/>
      <c r="GV105" s="122"/>
      <c r="GW105" s="122"/>
      <c r="GX105" s="122"/>
      <c r="GY105" s="122"/>
      <c r="GZ105" s="122"/>
      <c r="HA105" s="122"/>
      <c r="HB105" s="122"/>
      <c r="HC105" s="122"/>
      <c r="HD105" s="122"/>
      <c r="HE105" s="122"/>
      <c r="HF105" s="122"/>
      <c r="HG105" s="122"/>
      <c r="HH105" s="122"/>
      <c r="HI105" s="122"/>
      <c r="HJ105" s="122"/>
      <c r="HK105" s="122"/>
      <c r="HL105" s="122"/>
      <c r="HM105" s="122"/>
      <c r="HN105" s="122"/>
      <c r="HO105" s="122"/>
      <c r="HP105" s="122"/>
      <c r="HQ105" s="122"/>
      <c r="HR105" s="122"/>
      <c r="HS105" s="122"/>
      <c r="HT105" s="122"/>
      <c r="HU105" s="122"/>
      <c r="HV105" s="122"/>
      <c r="HW105" s="122"/>
      <c r="HX105" s="122"/>
      <c r="HY105" s="122"/>
      <c r="HZ105" s="122"/>
      <c r="IA105" s="122"/>
      <c r="IB105" s="122"/>
      <c r="IC105" s="122"/>
      <c r="ID105" s="122"/>
      <c r="IE105" s="122"/>
      <c r="IF105" s="122"/>
      <c r="IG105" s="122"/>
      <c r="IH105" s="122"/>
      <c r="II105" s="122"/>
      <c r="IJ105" s="122"/>
      <c r="IK105" s="122"/>
      <c r="IL105" s="122"/>
      <c r="IM105" s="122"/>
      <c r="IN105" s="122"/>
      <c r="IO105" s="122"/>
      <c r="IP105" s="122"/>
      <c r="IQ105" s="122"/>
      <c r="IR105" s="122"/>
      <c r="IS105" s="122"/>
      <c r="IT105" s="122"/>
      <c r="IU105" s="122"/>
      <c r="IV105" s="122"/>
      <c r="IW105" s="122"/>
    </row>
    <row r="106" spans="1:257" s="117" customFormat="1" ht="24" x14ac:dyDescent="0.2">
      <c r="A106" s="126" t="str">
        <f>IF(B105="",1+MAX($A$7:A105),"")</f>
        <v/>
      </c>
      <c r="B106" s="123" t="s">
        <v>391</v>
      </c>
      <c r="C106" s="103" t="s">
        <v>37</v>
      </c>
      <c r="D106" s="87">
        <v>2</v>
      </c>
      <c r="E106" s="280"/>
      <c r="F106" s="171" t="str">
        <f t="shared" ref="F106" si="9">IF((D106*E106)=0," ",(D106*E106))</f>
        <v xml:space="preserve"> </v>
      </c>
      <c r="G106" s="119"/>
      <c r="H106" s="125" t="e">
        <f>IF(LEN(#REF!)&lt;255,"",LEN(#REF!)-255)</f>
        <v>#REF!</v>
      </c>
      <c r="I106" s="127"/>
      <c r="J106" s="127"/>
      <c r="K106" s="127"/>
      <c r="L106" s="127"/>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2"/>
      <c r="BK106" s="122"/>
      <c r="BL106" s="122"/>
      <c r="BM106" s="122"/>
      <c r="BN106" s="122"/>
      <c r="BO106" s="122"/>
      <c r="BP106" s="122"/>
      <c r="BQ106" s="122"/>
      <c r="BR106" s="122"/>
      <c r="BS106" s="122"/>
      <c r="BT106" s="122"/>
      <c r="BU106" s="122"/>
      <c r="BV106" s="122"/>
      <c r="BW106" s="122"/>
      <c r="BX106" s="122"/>
      <c r="BY106" s="122"/>
      <c r="BZ106" s="122"/>
      <c r="CA106" s="122"/>
      <c r="CB106" s="122"/>
      <c r="CC106" s="122"/>
      <c r="CD106" s="122"/>
      <c r="CE106" s="122"/>
      <c r="CF106" s="122"/>
      <c r="CG106" s="122"/>
      <c r="CH106" s="122"/>
      <c r="CI106" s="122"/>
      <c r="CJ106" s="122"/>
      <c r="CK106" s="122"/>
      <c r="CL106" s="122"/>
      <c r="CM106" s="122"/>
      <c r="CN106" s="122"/>
      <c r="CO106" s="122"/>
      <c r="CP106" s="122"/>
      <c r="CQ106" s="122"/>
      <c r="CR106" s="122"/>
      <c r="CS106" s="122"/>
      <c r="CT106" s="122"/>
      <c r="CU106" s="122"/>
      <c r="CV106" s="122"/>
      <c r="CW106" s="122"/>
      <c r="CX106" s="122"/>
      <c r="CY106" s="122"/>
      <c r="CZ106" s="122"/>
      <c r="DA106" s="122"/>
      <c r="DB106" s="122"/>
      <c r="DC106" s="122"/>
      <c r="DD106" s="122"/>
      <c r="DE106" s="122"/>
      <c r="DF106" s="122"/>
      <c r="DG106" s="122"/>
      <c r="DH106" s="122"/>
      <c r="DI106" s="122"/>
      <c r="DJ106" s="122"/>
      <c r="DK106" s="122"/>
      <c r="DL106" s="122"/>
      <c r="DM106" s="122"/>
      <c r="DN106" s="122"/>
      <c r="DO106" s="122"/>
      <c r="DP106" s="122"/>
      <c r="DQ106" s="122"/>
      <c r="DR106" s="122"/>
      <c r="DS106" s="122"/>
      <c r="DT106" s="122"/>
      <c r="DU106" s="122"/>
      <c r="DV106" s="122"/>
      <c r="DW106" s="122"/>
      <c r="DX106" s="122"/>
      <c r="DY106" s="122"/>
      <c r="DZ106" s="122"/>
      <c r="EA106" s="122"/>
      <c r="EB106" s="122"/>
      <c r="EC106" s="122"/>
      <c r="ED106" s="122"/>
      <c r="EE106" s="122"/>
      <c r="EF106" s="122"/>
      <c r="EG106" s="122"/>
      <c r="EH106" s="122"/>
      <c r="EI106" s="122"/>
      <c r="EJ106" s="122"/>
      <c r="EK106" s="122"/>
      <c r="EL106" s="122"/>
      <c r="EM106" s="122"/>
      <c r="EN106" s="122"/>
      <c r="EO106" s="122"/>
      <c r="EP106" s="122"/>
      <c r="EQ106" s="122"/>
      <c r="ER106" s="122"/>
      <c r="ES106" s="122"/>
      <c r="ET106" s="122"/>
      <c r="EU106" s="122"/>
      <c r="EV106" s="122"/>
      <c r="EW106" s="122"/>
      <c r="EX106" s="122"/>
      <c r="EY106" s="122"/>
      <c r="EZ106" s="122"/>
      <c r="FA106" s="122"/>
      <c r="FB106" s="122"/>
      <c r="FC106" s="122"/>
      <c r="FD106" s="122"/>
      <c r="FE106" s="122"/>
      <c r="FF106" s="122"/>
      <c r="FG106" s="122"/>
      <c r="FH106" s="122"/>
      <c r="FI106" s="122"/>
      <c r="FJ106" s="122"/>
      <c r="FK106" s="122"/>
      <c r="FL106" s="122"/>
      <c r="FM106" s="122"/>
      <c r="FN106" s="122"/>
      <c r="FO106" s="122"/>
      <c r="FP106" s="122"/>
      <c r="FQ106" s="122"/>
      <c r="FR106" s="122"/>
      <c r="FS106" s="122"/>
      <c r="FT106" s="122"/>
      <c r="FU106" s="122"/>
      <c r="FV106" s="122"/>
      <c r="FW106" s="122"/>
      <c r="FX106" s="122"/>
      <c r="FY106" s="122"/>
      <c r="FZ106" s="122"/>
      <c r="GA106" s="122"/>
      <c r="GB106" s="122"/>
      <c r="GC106" s="122"/>
      <c r="GD106" s="122"/>
      <c r="GE106" s="122"/>
      <c r="GF106" s="122"/>
      <c r="GG106" s="122"/>
      <c r="GH106" s="122"/>
      <c r="GI106" s="122"/>
      <c r="GJ106" s="122"/>
      <c r="GK106" s="122"/>
      <c r="GL106" s="122"/>
      <c r="GM106" s="122"/>
      <c r="GN106" s="122"/>
      <c r="GO106" s="122"/>
      <c r="GP106" s="122"/>
      <c r="GQ106" s="122"/>
      <c r="GR106" s="122"/>
      <c r="GS106" s="122"/>
      <c r="GT106" s="122"/>
      <c r="GU106" s="122"/>
      <c r="GV106" s="122"/>
      <c r="GW106" s="122"/>
      <c r="GX106" s="122"/>
      <c r="GY106" s="122"/>
      <c r="GZ106" s="122"/>
      <c r="HA106" s="122"/>
      <c r="HB106" s="122"/>
      <c r="HC106" s="122"/>
      <c r="HD106" s="122"/>
      <c r="HE106" s="122"/>
      <c r="HF106" s="122"/>
      <c r="HG106" s="122"/>
      <c r="HH106" s="122"/>
      <c r="HI106" s="122"/>
      <c r="HJ106" s="122"/>
      <c r="HK106" s="122"/>
      <c r="HL106" s="122"/>
      <c r="HM106" s="122"/>
      <c r="HN106" s="122"/>
      <c r="HO106" s="122"/>
      <c r="HP106" s="122"/>
      <c r="HQ106" s="122"/>
      <c r="HR106" s="122"/>
      <c r="HS106" s="122"/>
      <c r="HT106" s="122"/>
      <c r="HU106" s="122"/>
      <c r="HV106" s="122"/>
      <c r="HW106" s="122"/>
      <c r="HX106" s="122"/>
      <c r="HY106" s="122"/>
      <c r="HZ106" s="122"/>
      <c r="IA106" s="122"/>
      <c r="IB106" s="122"/>
      <c r="IC106" s="122"/>
      <c r="ID106" s="122"/>
      <c r="IE106" s="122"/>
      <c r="IF106" s="122"/>
      <c r="IG106" s="122"/>
      <c r="IH106" s="122"/>
      <c r="II106" s="122"/>
      <c r="IJ106" s="122"/>
      <c r="IK106" s="122"/>
      <c r="IL106" s="122"/>
      <c r="IM106" s="122"/>
      <c r="IN106" s="122"/>
      <c r="IO106" s="122"/>
      <c r="IP106" s="122"/>
      <c r="IQ106" s="122"/>
      <c r="IR106" s="122"/>
      <c r="IS106" s="122"/>
      <c r="IT106" s="122"/>
      <c r="IU106" s="122"/>
      <c r="IV106" s="122"/>
      <c r="IW106" s="122"/>
    </row>
    <row r="107" spans="1:257" s="117" customFormat="1" x14ac:dyDescent="0.2">
      <c r="A107" s="126"/>
      <c r="B107" s="123"/>
      <c r="C107" s="115"/>
      <c r="D107" s="121"/>
      <c r="E107" s="281"/>
      <c r="F107" s="119"/>
      <c r="G107" s="119"/>
      <c r="H107" s="125"/>
      <c r="I107" s="127"/>
      <c r="J107" s="127"/>
      <c r="K107" s="127"/>
      <c r="L107" s="127"/>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c r="BK107" s="122"/>
      <c r="BL107" s="122"/>
      <c r="BM107" s="122"/>
      <c r="BN107" s="122"/>
      <c r="BO107" s="122"/>
      <c r="BP107" s="122"/>
      <c r="BQ107" s="122"/>
      <c r="BR107" s="122"/>
      <c r="BS107" s="122"/>
      <c r="BT107" s="122"/>
      <c r="BU107" s="122"/>
      <c r="BV107" s="122"/>
      <c r="BW107" s="122"/>
      <c r="BX107" s="122"/>
      <c r="BY107" s="122"/>
      <c r="BZ107" s="122"/>
      <c r="CA107" s="122"/>
      <c r="CB107" s="122"/>
      <c r="CC107" s="122"/>
      <c r="CD107" s="122"/>
      <c r="CE107" s="122"/>
      <c r="CF107" s="122"/>
      <c r="CG107" s="122"/>
      <c r="CH107" s="122"/>
      <c r="CI107" s="122"/>
      <c r="CJ107" s="122"/>
      <c r="CK107" s="122"/>
      <c r="CL107" s="122"/>
      <c r="CM107" s="122"/>
      <c r="CN107" s="122"/>
      <c r="CO107" s="122"/>
      <c r="CP107" s="122"/>
      <c r="CQ107" s="122"/>
      <c r="CR107" s="122"/>
      <c r="CS107" s="122"/>
      <c r="CT107" s="122"/>
      <c r="CU107" s="122"/>
      <c r="CV107" s="122"/>
      <c r="CW107" s="122"/>
      <c r="CX107" s="122"/>
      <c r="CY107" s="122"/>
      <c r="CZ107" s="122"/>
      <c r="DA107" s="122"/>
      <c r="DB107" s="122"/>
      <c r="DC107" s="122"/>
      <c r="DD107" s="122"/>
      <c r="DE107" s="122"/>
      <c r="DF107" s="122"/>
      <c r="DG107" s="122"/>
      <c r="DH107" s="122"/>
      <c r="DI107" s="122"/>
      <c r="DJ107" s="122"/>
      <c r="DK107" s="122"/>
      <c r="DL107" s="122"/>
      <c r="DM107" s="122"/>
      <c r="DN107" s="122"/>
      <c r="DO107" s="122"/>
      <c r="DP107" s="122"/>
      <c r="DQ107" s="122"/>
      <c r="DR107" s="122"/>
      <c r="DS107" s="122"/>
      <c r="DT107" s="122"/>
      <c r="DU107" s="122"/>
      <c r="DV107" s="122"/>
      <c r="DW107" s="122"/>
      <c r="DX107" s="122"/>
      <c r="DY107" s="122"/>
      <c r="DZ107" s="122"/>
      <c r="EA107" s="122"/>
      <c r="EB107" s="122"/>
      <c r="EC107" s="122"/>
      <c r="ED107" s="122"/>
      <c r="EE107" s="122"/>
      <c r="EF107" s="122"/>
      <c r="EG107" s="122"/>
      <c r="EH107" s="122"/>
      <c r="EI107" s="122"/>
      <c r="EJ107" s="122"/>
      <c r="EK107" s="122"/>
      <c r="EL107" s="122"/>
      <c r="EM107" s="122"/>
      <c r="EN107" s="122"/>
      <c r="EO107" s="122"/>
      <c r="EP107" s="122"/>
      <c r="EQ107" s="122"/>
      <c r="ER107" s="122"/>
      <c r="ES107" s="122"/>
      <c r="ET107" s="122"/>
      <c r="EU107" s="122"/>
      <c r="EV107" s="122"/>
      <c r="EW107" s="122"/>
      <c r="EX107" s="122"/>
      <c r="EY107" s="122"/>
      <c r="EZ107" s="122"/>
      <c r="FA107" s="122"/>
      <c r="FB107" s="122"/>
      <c r="FC107" s="122"/>
      <c r="FD107" s="122"/>
      <c r="FE107" s="122"/>
      <c r="FF107" s="122"/>
      <c r="FG107" s="122"/>
      <c r="FH107" s="122"/>
      <c r="FI107" s="122"/>
      <c r="FJ107" s="122"/>
      <c r="FK107" s="122"/>
      <c r="FL107" s="122"/>
      <c r="FM107" s="122"/>
      <c r="FN107" s="122"/>
      <c r="FO107" s="122"/>
      <c r="FP107" s="122"/>
      <c r="FQ107" s="122"/>
      <c r="FR107" s="122"/>
      <c r="FS107" s="122"/>
      <c r="FT107" s="122"/>
      <c r="FU107" s="122"/>
      <c r="FV107" s="122"/>
      <c r="FW107" s="122"/>
      <c r="FX107" s="122"/>
      <c r="FY107" s="122"/>
      <c r="FZ107" s="122"/>
      <c r="GA107" s="122"/>
      <c r="GB107" s="122"/>
      <c r="GC107" s="122"/>
      <c r="GD107" s="122"/>
      <c r="GE107" s="122"/>
      <c r="GF107" s="122"/>
      <c r="GG107" s="122"/>
      <c r="GH107" s="122"/>
      <c r="GI107" s="122"/>
      <c r="GJ107" s="122"/>
      <c r="GK107" s="122"/>
      <c r="GL107" s="122"/>
      <c r="GM107" s="122"/>
      <c r="GN107" s="122"/>
      <c r="GO107" s="122"/>
      <c r="GP107" s="122"/>
      <c r="GQ107" s="122"/>
      <c r="GR107" s="122"/>
      <c r="GS107" s="122"/>
      <c r="GT107" s="122"/>
      <c r="GU107" s="122"/>
      <c r="GV107" s="122"/>
      <c r="GW107" s="122"/>
      <c r="GX107" s="122"/>
      <c r="GY107" s="122"/>
      <c r="GZ107" s="122"/>
      <c r="HA107" s="122"/>
      <c r="HB107" s="122"/>
      <c r="HC107" s="122"/>
      <c r="HD107" s="122"/>
      <c r="HE107" s="122"/>
      <c r="HF107" s="122"/>
      <c r="HG107" s="122"/>
      <c r="HH107" s="122"/>
      <c r="HI107" s="122"/>
      <c r="HJ107" s="122"/>
      <c r="HK107" s="122"/>
      <c r="HL107" s="122"/>
      <c r="HM107" s="122"/>
      <c r="HN107" s="122"/>
      <c r="HO107" s="122"/>
      <c r="HP107" s="122"/>
      <c r="HQ107" s="122"/>
      <c r="HR107" s="122"/>
      <c r="HS107" s="122"/>
      <c r="HT107" s="122"/>
      <c r="HU107" s="122"/>
      <c r="HV107" s="122"/>
      <c r="HW107" s="122"/>
      <c r="HX107" s="122"/>
      <c r="HY107" s="122"/>
      <c r="HZ107" s="122"/>
      <c r="IA107" s="122"/>
      <c r="IB107" s="122"/>
      <c r="IC107" s="122"/>
      <c r="ID107" s="122"/>
      <c r="IE107" s="122"/>
      <c r="IF107" s="122"/>
      <c r="IG107" s="122"/>
      <c r="IH107" s="122"/>
      <c r="II107" s="122"/>
      <c r="IJ107" s="122"/>
      <c r="IK107" s="122"/>
      <c r="IL107" s="122"/>
      <c r="IM107" s="122"/>
      <c r="IN107" s="122"/>
      <c r="IO107" s="122"/>
      <c r="IP107" s="122"/>
      <c r="IQ107" s="122"/>
      <c r="IR107" s="122"/>
      <c r="IS107" s="122"/>
      <c r="IT107" s="122"/>
      <c r="IU107" s="122"/>
      <c r="IV107" s="122"/>
      <c r="IW107" s="122"/>
    </row>
    <row r="108" spans="1:257" s="88" customFormat="1" ht="48" x14ac:dyDescent="0.2">
      <c r="A108" s="126">
        <f>IF(B107="",1+MAX($A$7:A107),"")</f>
        <v>7</v>
      </c>
      <c r="B108" s="124" t="s">
        <v>356</v>
      </c>
      <c r="C108" s="115"/>
      <c r="D108" s="121"/>
      <c r="E108" s="113"/>
      <c r="F108" s="111"/>
      <c r="G108" s="111"/>
      <c r="H108" s="125" t="e">
        <f>IF(LEN(#REF!)&lt;255,"",LEN(#REF!)-255)</f>
        <v>#REF!</v>
      </c>
      <c r="I108" s="70"/>
      <c r="J108" s="70"/>
      <c r="K108" s="70"/>
      <c r="L108" s="70"/>
    </row>
    <row r="109" spans="1:257" s="88" customFormat="1" ht="24" x14ac:dyDescent="0.2">
      <c r="A109" s="126" t="str">
        <f>IF(B108="",1+MAX($A$7:A108),"")</f>
        <v/>
      </c>
      <c r="B109" s="123" t="s">
        <v>421</v>
      </c>
      <c r="C109" s="115" t="s">
        <v>37</v>
      </c>
      <c r="D109" s="121">
        <v>1</v>
      </c>
      <c r="E109" s="280"/>
      <c r="F109" s="171" t="str">
        <f t="shared" ref="F109" si="10">IF((D109*E109)=0," ",(D109*E109))</f>
        <v xml:space="preserve"> </v>
      </c>
      <c r="G109" s="119"/>
      <c r="H109" s="125" t="e">
        <f>IF(LEN(#REF!)&lt;255,"",LEN(#REF!)-255)</f>
        <v>#REF!</v>
      </c>
      <c r="I109" s="70"/>
      <c r="J109" s="70"/>
      <c r="K109" s="70"/>
      <c r="L109" s="70"/>
    </row>
    <row r="110" spans="1:257" s="88" customFormat="1" x14ac:dyDescent="0.2">
      <c r="A110" s="126"/>
      <c r="B110" s="124"/>
      <c r="C110" s="86"/>
      <c r="D110" s="87"/>
      <c r="E110" s="74"/>
      <c r="F110" s="85"/>
      <c r="G110" s="119"/>
      <c r="H110" s="125" t="str">
        <f>IF(LEN(B111)&lt;255,"",LEN(B111)-255)</f>
        <v/>
      </c>
      <c r="I110" s="70"/>
      <c r="J110" s="70"/>
      <c r="K110" s="70"/>
      <c r="L110" s="70"/>
    </row>
    <row r="111" spans="1:257" s="88" customFormat="1" ht="36" x14ac:dyDescent="0.2">
      <c r="A111" s="126">
        <f>IF(B110="",1+MAX($A$7:A110),"")</f>
        <v>8</v>
      </c>
      <c r="B111" s="124" t="s">
        <v>105</v>
      </c>
      <c r="C111" s="86"/>
      <c r="D111" s="87"/>
      <c r="E111" s="74"/>
      <c r="F111" s="85"/>
      <c r="G111" s="119"/>
      <c r="H111" s="125" t="str">
        <f t="shared" ref="H111:H116" si="11">IF(LEN(B118)&lt;255,"",LEN(B118)-255)</f>
        <v/>
      </c>
      <c r="I111" s="70"/>
      <c r="J111" s="70"/>
      <c r="K111" s="70"/>
      <c r="L111" s="70"/>
    </row>
    <row r="112" spans="1:257" s="88" customFormat="1" ht="48" x14ac:dyDescent="0.2">
      <c r="A112" s="126" t="str">
        <f>IF(B111="",1+MAX($A$7:A111),"")</f>
        <v/>
      </c>
      <c r="B112" s="124" t="s">
        <v>56</v>
      </c>
      <c r="C112" s="115"/>
      <c r="D112" s="121"/>
      <c r="E112" s="113"/>
      <c r="F112" s="111"/>
      <c r="G112" s="111"/>
      <c r="H112" s="125" t="str">
        <f t="shared" si="11"/>
        <v/>
      </c>
      <c r="I112" s="70"/>
      <c r="J112" s="70"/>
      <c r="K112" s="70"/>
      <c r="L112" s="70"/>
    </row>
    <row r="113" spans="1:257" s="88" customFormat="1" ht="48" x14ac:dyDescent="0.2">
      <c r="A113" s="126" t="str">
        <f>IF(B112="",1+MAX($A$7:A112),"")</f>
        <v/>
      </c>
      <c r="B113" s="124" t="s">
        <v>396</v>
      </c>
      <c r="C113" s="115"/>
      <c r="D113" s="121"/>
      <c r="E113" s="113"/>
      <c r="F113" s="111"/>
      <c r="G113" s="111"/>
      <c r="H113" s="125" t="str">
        <f t="shared" si="11"/>
        <v/>
      </c>
      <c r="I113" s="70"/>
      <c r="J113" s="70"/>
      <c r="K113" s="70"/>
      <c r="L113" s="70"/>
    </row>
    <row r="114" spans="1:257" s="88" customFormat="1" ht="48" x14ac:dyDescent="0.2">
      <c r="A114" s="126" t="str">
        <f>IF(B113="",1+MAX($A$7:A113),"")</f>
        <v/>
      </c>
      <c r="B114" s="124" t="s">
        <v>58</v>
      </c>
      <c r="C114" s="115"/>
      <c r="D114" s="121"/>
      <c r="E114" s="113"/>
      <c r="F114" s="111"/>
      <c r="G114" s="111"/>
      <c r="H114" s="125" t="str">
        <f t="shared" si="11"/>
        <v/>
      </c>
      <c r="I114" s="70"/>
      <c r="J114" s="70"/>
      <c r="K114" s="70"/>
      <c r="L114" s="70"/>
    </row>
    <row r="115" spans="1:257" s="88" customFormat="1" ht="36" x14ac:dyDescent="0.2">
      <c r="A115" s="126" t="str">
        <f>IF(B114="",1+MAX($A$7:A114),"")</f>
        <v/>
      </c>
      <c r="B115" s="123" t="s">
        <v>357</v>
      </c>
      <c r="C115" s="86" t="s">
        <v>37</v>
      </c>
      <c r="D115" s="87">
        <v>1</v>
      </c>
      <c r="E115" s="280"/>
      <c r="F115" s="171" t="str">
        <f t="shared" ref="F115" si="12">IF((D115*E115)=0," ",(D115*E115))</f>
        <v xml:space="preserve"> </v>
      </c>
      <c r="G115" s="119"/>
      <c r="H115" s="125" t="str">
        <f t="shared" si="11"/>
        <v/>
      </c>
      <c r="I115" s="70"/>
      <c r="J115" s="70"/>
      <c r="K115" s="70"/>
      <c r="L115" s="70"/>
    </row>
    <row r="116" spans="1:257" s="88" customFormat="1" x14ac:dyDescent="0.2">
      <c r="A116" s="126" t="str">
        <f>IF(B115="",1+MAX($A$7:A115),"")</f>
        <v/>
      </c>
      <c r="B116" s="124"/>
      <c r="C116" s="103"/>
      <c r="D116" s="87"/>
      <c r="E116" s="113"/>
      <c r="F116" s="104"/>
      <c r="G116" s="111"/>
      <c r="H116" s="125" t="str">
        <f t="shared" si="11"/>
        <v/>
      </c>
      <c r="I116" s="70"/>
      <c r="J116" s="70"/>
      <c r="K116" s="70"/>
      <c r="L116" s="70"/>
    </row>
    <row r="117" spans="1:257" s="122" customFormat="1" ht="72" x14ac:dyDescent="0.2">
      <c r="A117" s="126">
        <f>IF(B116="",1+MAX($A$7:A116),"")</f>
        <v>9</v>
      </c>
      <c r="B117" s="124" t="s">
        <v>256</v>
      </c>
      <c r="C117" s="103"/>
      <c r="D117" s="87"/>
      <c r="E117" s="113"/>
      <c r="F117" s="104"/>
      <c r="G117" s="111"/>
      <c r="H117" s="125"/>
      <c r="I117" s="127"/>
      <c r="J117" s="127"/>
      <c r="K117" s="127"/>
      <c r="L117" s="127"/>
    </row>
    <row r="118" spans="1:257" s="122" customFormat="1" ht="50.1" customHeight="1" x14ac:dyDescent="0.2">
      <c r="A118" s="126" t="str">
        <f>IF(B117="",1+MAX($A$7:A117),"")</f>
        <v/>
      </c>
      <c r="B118" s="124" t="s">
        <v>358</v>
      </c>
      <c r="C118" s="103"/>
      <c r="D118" s="87"/>
      <c r="E118" s="113"/>
      <c r="F118" s="104"/>
      <c r="G118" s="111"/>
      <c r="H118" s="125"/>
      <c r="I118" s="127"/>
      <c r="J118" s="127"/>
      <c r="K118" s="127"/>
      <c r="L118" s="127"/>
    </row>
    <row r="119" spans="1:257" s="88" customFormat="1" ht="76.5" customHeight="1" x14ac:dyDescent="0.2">
      <c r="A119" s="126"/>
      <c r="B119" s="123" t="s">
        <v>397</v>
      </c>
      <c r="C119" s="103" t="s">
        <v>22</v>
      </c>
      <c r="D119" s="87">
        <v>1</v>
      </c>
      <c r="E119" s="280"/>
      <c r="F119" s="171" t="str">
        <f t="shared" ref="F119:F120" si="13">IF((D119*E119)=0," ",(D119*E119))</f>
        <v xml:space="preserve"> </v>
      </c>
      <c r="G119" s="119"/>
      <c r="H119" s="125" t="e">
        <f>IF(LEN(#REF!)&lt;255,"",LEN(#REF!)-255)</f>
        <v>#REF!</v>
      </c>
      <c r="I119" s="70"/>
      <c r="J119" s="70"/>
      <c r="K119" s="70"/>
      <c r="L119" s="70"/>
    </row>
    <row r="120" spans="1:257" s="88" customFormat="1" ht="76.5" customHeight="1" x14ac:dyDescent="0.2">
      <c r="A120" s="126" t="str">
        <f>IF(B119="",1+MAX($A$7:A119),"")</f>
        <v/>
      </c>
      <c r="B120" s="123" t="s">
        <v>398</v>
      </c>
      <c r="C120" s="103" t="s">
        <v>22</v>
      </c>
      <c r="D120" s="87">
        <v>1</v>
      </c>
      <c r="E120" s="280"/>
      <c r="F120" s="171" t="str">
        <f t="shared" si="13"/>
        <v xml:space="preserve"> </v>
      </c>
      <c r="G120" s="119"/>
      <c r="H120" s="125" t="str">
        <f>IF(LEN(B150)&lt;255,"",LEN(B150)-255)</f>
        <v/>
      </c>
      <c r="I120" s="70"/>
      <c r="J120" s="70"/>
      <c r="K120" s="70"/>
      <c r="L120" s="70"/>
    </row>
    <row r="121" spans="1:257" s="88" customFormat="1" ht="12" customHeight="1" x14ac:dyDescent="0.2">
      <c r="A121" s="126" t="str">
        <f>IF(B120="",1+MAX($A$7:A120),"")</f>
        <v/>
      </c>
      <c r="B121" s="124"/>
      <c r="C121" s="103"/>
      <c r="D121" s="87"/>
      <c r="E121" s="113"/>
      <c r="F121" s="104"/>
      <c r="G121" s="111"/>
      <c r="H121" s="125" t="str">
        <f>IF(LEN(B151)&lt;255,"",LEN(B151)-255)</f>
        <v/>
      </c>
      <c r="I121" s="70"/>
      <c r="J121" s="70"/>
      <c r="K121" s="70"/>
      <c r="L121" s="70"/>
    </row>
    <row r="122" spans="1:257" s="122" customFormat="1" ht="48" x14ac:dyDescent="0.2">
      <c r="A122" s="126">
        <f>IF(B121="",1+MAX($A$7:A121),"")</f>
        <v>10</v>
      </c>
      <c r="B122" s="124" t="s">
        <v>62</v>
      </c>
      <c r="C122" s="103"/>
      <c r="D122" s="87"/>
      <c r="E122" s="113"/>
      <c r="F122" s="104"/>
      <c r="G122" s="111"/>
      <c r="H122" s="125"/>
      <c r="I122" s="127"/>
      <c r="J122" s="127"/>
      <c r="K122" s="127"/>
      <c r="L122" s="127"/>
    </row>
    <row r="123" spans="1:257" s="88" customFormat="1" x14ac:dyDescent="0.2">
      <c r="A123" s="126" t="str">
        <f>IF(B122="",1+MAX($A$7:A122),"")</f>
        <v/>
      </c>
      <c r="B123" s="123" t="s">
        <v>119</v>
      </c>
      <c r="C123" s="103" t="s">
        <v>22</v>
      </c>
      <c r="D123" s="87">
        <v>1</v>
      </c>
      <c r="E123" s="280"/>
      <c r="F123" s="171" t="str">
        <f t="shared" ref="F123" si="14">IF((D123*E123)=0," ",(D123*E123))</f>
        <v xml:space="preserve"> </v>
      </c>
      <c r="G123" s="119"/>
      <c r="H123" s="125" t="str">
        <f>IF(LEN(B152)&lt;255,"",LEN(B152)-255)</f>
        <v/>
      </c>
      <c r="I123" s="70"/>
      <c r="J123" s="70"/>
      <c r="K123" s="70"/>
      <c r="L123" s="70"/>
    </row>
    <row r="124" spans="1:257" s="122" customFormat="1" x14ac:dyDescent="0.2">
      <c r="A124" s="126"/>
      <c r="B124" s="123"/>
      <c r="C124" s="115"/>
      <c r="D124" s="121"/>
      <c r="E124" s="281"/>
      <c r="F124" s="119"/>
      <c r="G124" s="119"/>
      <c r="H124" s="125"/>
      <c r="I124" s="127"/>
      <c r="J124" s="127"/>
      <c r="K124" s="127"/>
      <c r="L124" s="127"/>
    </row>
    <row r="125" spans="1:257" s="117" customFormat="1" ht="60.75" x14ac:dyDescent="0.2">
      <c r="A125" s="126">
        <f>IF(B124="",1+MAX($A$8:A124),"")</f>
        <v>11</v>
      </c>
      <c r="B125" s="91" t="s">
        <v>359</v>
      </c>
      <c r="C125" s="120"/>
      <c r="D125" s="121"/>
      <c r="E125" s="119"/>
      <c r="F125" s="119"/>
      <c r="G125" s="119"/>
      <c r="H125" s="125" t="str">
        <f t="shared" ref="H125:H133" si="15">IF(LEN(B153)&lt;255,"",LEN(B153)-255)</f>
        <v/>
      </c>
      <c r="I125" s="127"/>
      <c r="J125" s="127"/>
      <c r="K125" s="127"/>
      <c r="L125" s="127"/>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c r="AH125" s="122"/>
      <c r="AI125" s="122"/>
      <c r="AJ125" s="122"/>
      <c r="AK125" s="122"/>
      <c r="AL125" s="122"/>
      <c r="AM125" s="122"/>
      <c r="AN125" s="122"/>
      <c r="AO125" s="122"/>
      <c r="AP125" s="122"/>
      <c r="AQ125" s="122"/>
      <c r="AR125" s="122"/>
      <c r="AS125" s="122"/>
      <c r="AT125" s="122"/>
      <c r="AU125" s="122"/>
      <c r="AV125" s="122"/>
      <c r="AW125" s="122"/>
      <c r="AX125" s="122"/>
      <c r="AY125" s="122"/>
      <c r="AZ125" s="122"/>
      <c r="BA125" s="122"/>
      <c r="BB125" s="122"/>
      <c r="BC125" s="122"/>
      <c r="BD125" s="122"/>
      <c r="BE125" s="122"/>
      <c r="BF125" s="122"/>
      <c r="BG125" s="122"/>
      <c r="BH125" s="122"/>
      <c r="BI125" s="122"/>
      <c r="BJ125" s="122"/>
      <c r="BK125" s="122"/>
      <c r="BL125" s="122"/>
      <c r="BM125" s="122"/>
      <c r="BN125" s="122"/>
      <c r="BO125" s="122"/>
      <c r="BP125" s="122"/>
      <c r="BQ125" s="122"/>
      <c r="BR125" s="122"/>
      <c r="BS125" s="122"/>
      <c r="BT125" s="122"/>
      <c r="BU125" s="122"/>
      <c r="BV125" s="122"/>
      <c r="BW125" s="122"/>
      <c r="BX125" s="122"/>
      <c r="BY125" s="122"/>
      <c r="BZ125" s="122"/>
      <c r="CA125" s="122"/>
      <c r="CB125" s="122"/>
      <c r="CC125" s="122"/>
      <c r="CD125" s="122"/>
      <c r="CE125" s="122"/>
      <c r="CF125" s="122"/>
      <c r="CG125" s="122"/>
      <c r="CH125" s="122"/>
      <c r="CI125" s="122"/>
      <c r="CJ125" s="122"/>
      <c r="CK125" s="122"/>
      <c r="CL125" s="122"/>
      <c r="CM125" s="122"/>
      <c r="CN125" s="122"/>
      <c r="CO125" s="122"/>
      <c r="CP125" s="122"/>
      <c r="CQ125" s="122"/>
      <c r="CR125" s="122"/>
      <c r="CS125" s="122"/>
      <c r="CT125" s="122"/>
      <c r="CU125" s="122"/>
      <c r="CV125" s="122"/>
      <c r="CW125" s="122"/>
      <c r="CX125" s="122"/>
      <c r="CY125" s="122"/>
      <c r="CZ125" s="122"/>
      <c r="DA125" s="122"/>
      <c r="DB125" s="122"/>
      <c r="DC125" s="122"/>
      <c r="DD125" s="122"/>
      <c r="DE125" s="122"/>
      <c r="DF125" s="122"/>
      <c r="DG125" s="122"/>
      <c r="DH125" s="122"/>
      <c r="DI125" s="122"/>
      <c r="DJ125" s="122"/>
      <c r="DK125" s="122"/>
      <c r="DL125" s="122"/>
      <c r="DM125" s="122"/>
      <c r="DN125" s="122"/>
      <c r="DO125" s="122"/>
      <c r="DP125" s="122"/>
      <c r="DQ125" s="122"/>
      <c r="DR125" s="122"/>
      <c r="DS125" s="122"/>
      <c r="DT125" s="122"/>
      <c r="DU125" s="122"/>
      <c r="DV125" s="122"/>
      <c r="DW125" s="122"/>
      <c r="DX125" s="122"/>
      <c r="DY125" s="122"/>
      <c r="DZ125" s="122"/>
      <c r="EA125" s="122"/>
      <c r="EB125" s="122"/>
      <c r="EC125" s="122"/>
      <c r="ED125" s="122"/>
      <c r="EE125" s="122"/>
      <c r="EF125" s="122"/>
      <c r="EG125" s="122"/>
      <c r="EH125" s="122"/>
      <c r="EI125" s="122"/>
      <c r="EJ125" s="122"/>
      <c r="EK125" s="122"/>
      <c r="EL125" s="122"/>
      <c r="EM125" s="122"/>
      <c r="EN125" s="122"/>
      <c r="EO125" s="122"/>
      <c r="EP125" s="122"/>
      <c r="EQ125" s="122"/>
      <c r="ER125" s="122"/>
      <c r="ES125" s="122"/>
      <c r="ET125" s="122"/>
      <c r="EU125" s="122"/>
      <c r="EV125" s="122"/>
      <c r="EW125" s="122"/>
      <c r="EX125" s="122"/>
      <c r="EY125" s="122"/>
      <c r="EZ125" s="122"/>
      <c r="FA125" s="122"/>
      <c r="FB125" s="122"/>
      <c r="FC125" s="122"/>
      <c r="FD125" s="122"/>
      <c r="FE125" s="122"/>
      <c r="FF125" s="122"/>
      <c r="FG125" s="122"/>
      <c r="FH125" s="122"/>
      <c r="FI125" s="122"/>
      <c r="FJ125" s="122"/>
      <c r="FK125" s="122"/>
      <c r="FL125" s="122"/>
      <c r="FM125" s="122"/>
      <c r="FN125" s="122"/>
      <c r="FO125" s="122"/>
      <c r="FP125" s="122"/>
      <c r="FQ125" s="122"/>
      <c r="FR125" s="122"/>
      <c r="FS125" s="122"/>
      <c r="FT125" s="122"/>
      <c r="FU125" s="122"/>
      <c r="FV125" s="122"/>
      <c r="FW125" s="122"/>
      <c r="FX125" s="122"/>
      <c r="FY125" s="122"/>
      <c r="FZ125" s="122"/>
      <c r="GA125" s="122"/>
      <c r="GB125" s="122"/>
      <c r="GC125" s="122"/>
      <c r="GD125" s="122"/>
      <c r="GE125" s="122"/>
      <c r="GF125" s="122"/>
      <c r="GG125" s="122"/>
      <c r="GH125" s="122"/>
      <c r="GI125" s="122"/>
      <c r="GJ125" s="122"/>
      <c r="GK125" s="122"/>
      <c r="GL125" s="122"/>
      <c r="GM125" s="122"/>
      <c r="GN125" s="122"/>
      <c r="GO125" s="122"/>
      <c r="GP125" s="122"/>
      <c r="GQ125" s="122"/>
      <c r="GR125" s="122"/>
      <c r="GS125" s="122"/>
      <c r="GT125" s="122"/>
      <c r="GU125" s="122"/>
      <c r="GV125" s="122"/>
      <c r="GW125" s="122"/>
      <c r="GX125" s="122"/>
      <c r="GY125" s="122"/>
      <c r="GZ125" s="122"/>
      <c r="HA125" s="122"/>
      <c r="HB125" s="122"/>
      <c r="HC125" s="122"/>
      <c r="HD125" s="122"/>
      <c r="HE125" s="122"/>
      <c r="HF125" s="122"/>
      <c r="HG125" s="122"/>
      <c r="HH125" s="122"/>
      <c r="HI125" s="122"/>
      <c r="HJ125" s="122"/>
      <c r="HK125" s="122"/>
      <c r="HL125" s="122"/>
      <c r="HM125" s="122"/>
      <c r="HN125" s="122"/>
      <c r="HO125" s="122"/>
      <c r="HP125" s="122"/>
      <c r="HQ125" s="122"/>
      <c r="HR125" s="122"/>
      <c r="HS125" s="122"/>
      <c r="HT125" s="122"/>
      <c r="HU125" s="122"/>
      <c r="HV125" s="122"/>
      <c r="HW125" s="122"/>
      <c r="HX125" s="122"/>
      <c r="HY125" s="122"/>
      <c r="HZ125" s="122"/>
      <c r="IA125" s="122"/>
      <c r="IB125" s="122"/>
      <c r="IC125" s="122"/>
      <c r="ID125" s="122"/>
      <c r="IE125" s="122"/>
      <c r="IF125" s="122"/>
      <c r="IG125" s="122"/>
      <c r="IH125" s="122"/>
      <c r="II125" s="122"/>
      <c r="IJ125" s="122"/>
      <c r="IK125" s="122"/>
      <c r="IL125" s="122"/>
      <c r="IM125" s="122"/>
      <c r="IN125" s="122"/>
      <c r="IO125" s="122"/>
      <c r="IP125" s="122"/>
      <c r="IQ125" s="122"/>
      <c r="IR125" s="122"/>
      <c r="IS125" s="122"/>
      <c r="IT125" s="122"/>
      <c r="IU125" s="122"/>
      <c r="IV125" s="122"/>
      <c r="IW125" s="122"/>
    </row>
    <row r="126" spans="1:257" ht="84" x14ac:dyDescent="0.2">
      <c r="A126" s="126" t="str">
        <f>IF(B125="",1+MAX($A$8:A125),"")</f>
        <v/>
      </c>
      <c r="B126" s="65" t="s">
        <v>360</v>
      </c>
      <c r="C126" s="120"/>
      <c r="D126" s="121"/>
      <c r="E126" s="119"/>
      <c r="F126" s="119"/>
      <c r="G126" s="111"/>
      <c r="H126" s="125" t="str">
        <f t="shared" si="15"/>
        <v/>
      </c>
      <c r="L126" s="70"/>
      <c r="M126" s="88"/>
      <c r="N126" s="88"/>
      <c r="O126" s="88"/>
      <c r="P126" s="88"/>
      <c r="Q126" s="88"/>
      <c r="R126" s="88"/>
      <c r="S126" s="88"/>
      <c r="T126" s="88"/>
      <c r="U126" s="88"/>
      <c r="V126" s="88"/>
      <c r="W126" s="88"/>
      <c r="X126" s="88"/>
      <c r="Y126" s="88"/>
      <c r="Z126" s="88"/>
      <c r="AA126" s="88"/>
      <c r="AB126" s="88"/>
      <c r="AC126" s="88"/>
      <c r="AD126" s="88"/>
      <c r="AE126" s="88"/>
      <c r="AF126" s="88"/>
      <c r="AG126" s="88"/>
      <c r="AH126" s="88"/>
      <c r="AI126" s="88"/>
      <c r="AJ126" s="88"/>
      <c r="AK126" s="88"/>
      <c r="AL126" s="88"/>
      <c r="AM126" s="88"/>
      <c r="AN126" s="88"/>
      <c r="AO126" s="88"/>
      <c r="AP126" s="88"/>
      <c r="AQ126" s="88"/>
      <c r="AR126" s="88"/>
      <c r="AS126" s="88"/>
      <c r="AT126" s="88"/>
      <c r="AU126" s="88"/>
      <c r="AV126" s="88"/>
      <c r="AW126" s="88"/>
      <c r="AX126" s="88"/>
      <c r="AY126" s="88"/>
      <c r="AZ126" s="88"/>
      <c r="BA126" s="88"/>
      <c r="BB126" s="88"/>
      <c r="BC126" s="88"/>
      <c r="BD126" s="88"/>
      <c r="BE126" s="88"/>
      <c r="BF126" s="88"/>
      <c r="BG126" s="88"/>
      <c r="BH126" s="88"/>
      <c r="BI126" s="88"/>
      <c r="BJ126" s="88"/>
      <c r="BK126" s="88"/>
      <c r="BL126" s="88"/>
      <c r="BM126" s="88"/>
      <c r="BN126" s="88"/>
      <c r="BO126" s="88"/>
      <c r="BP126" s="88"/>
      <c r="BQ126" s="88"/>
      <c r="BR126" s="88"/>
      <c r="BS126" s="88"/>
      <c r="BT126" s="88"/>
      <c r="BU126" s="88"/>
      <c r="BV126" s="88"/>
      <c r="BW126" s="88"/>
      <c r="BX126" s="88"/>
      <c r="BY126" s="88"/>
      <c r="BZ126" s="88"/>
      <c r="CA126" s="88"/>
      <c r="CB126" s="88"/>
      <c r="CC126" s="88"/>
      <c r="CD126" s="88"/>
      <c r="CE126" s="88"/>
      <c r="CF126" s="88"/>
      <c r="CG126" s="88"/>
      <c r="CH126" s="88"/>
      <c r="CI126" s="88"/>
      <c r="CJ126" s="88"/>
      <c r="CK126" s="88"/>
      <c r="CL126" s="88"/>
      <c r="CM126" s="88"/>
      <c r="CN126" s="88"/>
      <c r="CO126" s="88"/>
      <c r="CP126" s="88"/>
      <c r="CQ126" s="88"/>
      <c r="CR126" s="88"/>
      <c r="CS126" s="88"/>
      <c r="CT126" s="88"/>
      <c r="CU126" s="88"/>
      <c r="CV126" s="88"/>
      <c r="CW126" s="88"/>
      <c r="CX126" s="88"/>
      <c r="CY126" s="88"/>
      <c r="CZ126" s="88"/>
      <c r="DA126" s="88"/>
      <c r="DB126" s="88"/>
      <c r="DC126" s="88"/>
      <c r="DD126" s="88"/>
      <c r="DE126" s="88"/>
      <c r="DF126" s="88"/>
      <c r="DG126" s="88"/>
      <c r="DH126" s="88"/>
      <c r="DI126" s="88"/>
      <c r="DJ126" s="88"/>
      <c r="DK126" s="88"/>
      <c r="DL126" s="88"/>
      <c r="DM126" s="88"/>
      <c r="DN126" s="88"/>
      <c r="DO126" s="88"/>
      <c r="DP126" s="88"/>
      <c r="DQ126" s="88"/>
      <c r="DR126" s="88"/>
      <c r="DS126" s="88"/>
      <c r="DT126" s="88"/>
      <c r="DU126" s="88"/>
      <c r="DV126" s="88"/>
      <c r="DW126" s="88"/>
      <c r="DX126" s="88"/>
      <c r="DY126" s="88"/>
      <c r="DZ126" s="88"/>
      <c r="EA126" s="88"/>
      <c r="EB126" s="88"/>
      <c r="EC126" s="88"/>
      <c r="ED126" s="88"/>
      <c r="EE126" s="88"/>
      <c r="EF126" s="88"/>
      <c r="EG126" s="88"/>
      <c r="EH126" s="88"/>
      <c r="EI126" s="88"/>
      <c r="EJ126" s="88"/>
      <c r="EK126" s="88"/>
      <c r="EL126" s="88"/>
      <c r="EM126" s="88"/>
      <c r="EN126" s="88"/>
      <c r="EO126" s="88"/>
      <c r="EP126" s="88"/>
      <c r="EQ126" s="88"/>
      <c r="ER126" s="88"/>
      <c r="ES126" s="88"/>
      <c r="ET126" s="88"/>
      <c r="EU126" s="88"/>
      <c r="EV126" s="88"/>
      <c r="EW126" s="88"/>
      <c r="EX126" s="88"/>
      <c r="EY126" s="88"/>
      <c r="EZ126" s="88"/>
      <c r="FA126" s="88"/>
      <c r="FB126" s="88"/>
      <c r="FC126" s="88"/>
      <c r="FD126" s="88"/>
      <c r="FE126" s="88"/>
      <c r="FF126" s="88"/>
      <c r="FG126" s="88"/>
      <c r="FH126" s="88"/>
      <c r="FI126" s="88"/>
      <c r="FJ126" s="88"/>
      <c r="FK126" s="88"/>
      <c r="FL126" s="88"/>
      <c r="FM126" s="88"/>
      <c r="FN126" s="88"/>
      <c r="FO126" s="88"/>
      <c r="FP126" s="88"/>
      <c r="FQ126" s="88"/>
      <c r="FR126" s="88"/>
      <c r="FS126" s="88"/>
      <c r="FT126" s="88"/>
      <c r="FU126" s="88"/>
      <c r="FV126" s="88"/>
      <c r="FW126" s="88"/>
      <c r="FX126" s="88"/>
      <c r="FY126" s="88"/>
      <c r="FZ126" s="88"/>
      <c r="GA126" s="88"/>
      <c r="GB126" s="88"/>
      <c r="GC126" s="88"/>
      <c r="GD126" s="88"/>
      <c r="GE126" s="88"/>
      <c r="GF126" s="88"/>
      <c r="GG126" s="88"/>
      <c r="GH126" s="88"/>
      <c r="GI126" s="88"/>
      <c r="GJ126" s="88"/>
      <c r="GK126" s="88"/>
      <c r="GL126" s="88"/>
      <c r="GM126" s="88"/>
      <c r="GN126" s="88"/>
      <c r="GO126" s="88"/>
      <c r="GP126" s="88"/>
      <c r="GQ126" s="88"/>
      <c r="GR126" s="88"/>
      <c r="GS126" s="88"/>
      <c r="GT126" s="88"/>
      <c r="GU126" s="88"/>
      <c r="GV126" s="88"/>
      <c r="GW126" s="88"/>
      <c r="GX126" s="88"/>
      <c r="GY126" s="88"/>
      <c r="GZ126" s="88"/>
      <c r="HA126" s="88"/>
      <c r="HB126" s="88"/>
      <c r="HC126" s="88"/>
      <c r="HD126" s="88"/>
      <c r="HE126" s="88"/>
      <c r="HF126" s="88"/>
      <c r="HG126" s="88"/>
      <c r="HH126" s="88"/>
      <c r="HI126" s="88"/>
      <c r="HJ126" s="88"/>
      <c r="HK126" s="88"/>
      <c r="HL126" s="88"/>
      <c r="HM126" s="88"/>
      <c r="HN126" s="88"/>
      <c r="HO126" s="88"/>
      <c r="HP126" s="88"/>
      <c r="HQ126" s="88"/>
      <c r="HR126" s="88"/>
      <c r="HS126" s="88"/>
      <c r="HT126" s="88"/>
      <c r="HU126" s="88"/>
      <c r="HV126" s="88"/>
      <c r="HW126" s="88"/>
      <c r="HX126" s="88"/>
      <c r="HY126" s="88"/>
      <c r="HZ126" s="88"/>
      <c r="IA126" s="88"/>
      <c r="IB126" s="88"/>
      <c r="IC126" s="88"/>
      <c r="ID126" s="88"/>
      <c r="IE126" s="88"/>
      <c r="IF126" s="88"/>
      <c r="IG126" s="88"/>
      <c r="IH126" s="88"/>
      <c r="II126" s="88"/>
      <c r="IJ126" s="88"/>
      <c r="IK126" s="88"/>
      <c r="IL126" s="88"/>
      <c r="IM126" s="88"/>
      <c r="IN126" s="88"/>
      <c r="IO126" s="88"/>
      <c r="IP126" s="88"/>
      <c r="IQ126" s="88"/>
      <c r="IR126" s="88"/>
      <c r="IS126" s="88"/>
      <c r="IT126" s="88"/>
      <c r="IU126" s="88"/>
      <c r="IV126" s="88"/>
      <c r="IW126" s="88"/>
    </row>
    <row r="127" spans="1:257" ht="36" x14ac:dyDescent="0.2">
      <c r="A127" s="126" t="str">
        <f>IF(B126="",1+MAX($A$8:A126),"")</f>
        <v/>
      </c>
      <c r="B127" s="65" t="s">
        <v>361</v>
      </c>
      <c r="C127" s="120"/>
      <c r="D127" s="121"/>
      <c r="E127" s="119"/>
      <c r="F127" s="119"/>
      <c r="G127" s="111"/>
      <c r="H127" s="125" t="str">
        <f t="shared" si="15"/>
        <v/>
      </c>
      <c r="L127" s="70"/>
      <c r="M127" s="88"/>
      <c r="N127" s="88"/>
      <c r="O127" s="88"/>
      <c r="P127" s="88"/>
      <c r="Q127" s="88"/>
      <c r="R127" s="88"/>
      <c r="S127" s="88"/>
      <c r="T127" s="88"/>
      <c r="U127" s="88"/>
      <c r="V127" s="88"/>
      <c r="W127" s="88"/>
      <c r="X127" s="88"/>
      <c r="Y127" s="88"/>
      <c r="Z127" s="88"/>
      <c r="AA127" s="88"/>
      <c r="AB127" s="88"/>
      <c r="AC127" s="88"/>
      <c r="AD127" s="88"/>
      <c r="AE127" s="88"/>
      <c r="AF127" s="88"/>
      <c r="AG127" s="88"/>
      <c r="AH127" s="88"/>
      <c r="AI127" s="88"/>
      <c r="AJ127" s="88"/>
      <c r="AK127" s="88"/>
      <c r="AL127" s="88"/>
      <c r="AM127" s="88"/>
      <c r="AN127" s="88"/>
      <c r="AO127" s="88"/>
      <c r="AP127" s="88"/>
      <c r="AQ127" s="88"/>
      <c r="AR127" s="88"/>
      <c r="AS127" s="88"/>
      <c r="AT127" s="88"/>
      <c r="AU127" s="88"/>
      <c r="AV127" s="88"/>
      <c r="AW127" s="88"/>
      <c r="AX127" s="88"/>
      <c r="AY127" s="88"/>
      <c r="AZ127" s="88"/>
      <c r="BA127" s="88"/>
      <c r="BB127" s="88"/>
      <c r="BC127" s="88"/>
      <c r="BD127" s="88"/>
      <c r="BE127" s="88"/>
      <c r="BF127" s="88"/>
      <c r="BG127" s="88"/>
      <c r="BH127" s="88"/>
      <c r="BI127" s="88"/>
      <c r="BJ127" s="88"/>
      <c r="BK127" s="88"/>
      <c r="BL127" s="88"/>
      <c r="BM127" s="88"/>
      <c r="BN127" s="88"/>
      <c r="BO127" s="88"/>
      <c r="BP127" s="88"/>
      <c r="BQ127" s="88"/>
      <c r="BR127" s="88"/>
      <c r="BS127" s="88"/>
      <c r="BT127" s="88"/>
      <c r="BU127" s="88"/>
      <c r="BV127" s="88"/>
      <c r="BW127" s="88"/>
      <c r="BX127" s="88"/>
      <c r="BY127" s="88"/>
      <c r="BZ127" s="88"/>
      <c r="CA127" s="88"/>
      <c r="CB127" s="88"/>
      <c r="CC127" s="88"/>
      <c r="CD127" s="88"/>
      <c r="CE127" s="88"/>
      <c r="CF127" s="88"/>
      <c r="CG127" s="88"/>
      <c r="CH127" s="88"/>
      <c r="CI127" s="88"/>
      <c r="CJ127" s="88"/>
      <c r="CK127" s="88"/>
      <c r="CL127" s="88"/>
      <c r="CM127" s="88"/>
      <c r="CN127" s="88"/>
      <c r="CO127" s="88"/>
      <c r="CP127" s="88"/>
      <c r="CQ127" s="88"/>
      <c r="CR127" s="88"/>
      <c r="CS127" s="88"/>
      <c r="CT127" s="88"/>
      <c r="CU127" s="88"/>
      <c r="CV127" s="88"/>
      <c r="CW127" s="88"/>
      <c r="CX127" s="88"/>
      <c r="CY127" s="88"/>
      <c r="CZ127" s="88"/>
      <c r="DA127" s="88"/>
      <c r="DB127" s="88"/>
      <c r="DC127" s="88"/>
      <c r="DD127" s="88"/>
      <c r="DE127" s="88"/>
      <c r="DF127" s="88"/>
      <c r="DG127" s="88"/>
      <c r="DH127" s="88"/>
      <c r="DI127" s="88"/>
      <c r="DJ127" s="88"/>
      <c r="DK127" s="88"/>
      <c r="DL127" s="88"/>
      <c r="DM127" s="88"/>
      <c r="DN127" s="88"/>
      <c r="DO127" s="88"/>
      <c r="DP127" s="88"/>
      <c r="DQ127" s="88"/>
      <c r="DR127" s="88"/>
      <c r="DS127" s="88"/>
      <c r="DT127" s="88"/>
      <c r="DU127" s="88"/>
      <c r="DV127" s="88"/>
      <c r="DW127" s="88"/>
      <c r="DX127" s="88"/>
      <c r="DY127" s="88"/>
      <c r="DZ127" s="88"/>
      <c r="EA127" s="88"/>
      <c r="EB127" s="88"/>
      <c r="EC127" s="88"/>
      <c r="ED127" s="88"/>
      <c r="EE127" s="88"/>
      <c r="EF127" s="88"/>
      <c r="EG127" s="88"/>
      <c r="EH127" s="88"/>
      <c r="EI127" s="88"/>
      <c r="EJ127" s="88"/>
      <c r="EK127" s="88"/>
      <c r="EL127" s="88"/>
      <c r="EM127" s="88"/>
      <c r="EN127" s="88"/>
      <c r="EO127" s="88"/>
      <c r="EP127" s="88"/>
      <c r="EQ127" s="88"/>
      <c r="ER127" s="88"/>
      <c r="ES127" s="88"/>
      <c r="ET127" s="88"/>
      <c r="EU127" s="88"/>
      <c r="EV127" s="88"/>
      <c r="EW127" s="88"/>
      <c r="EX127" s="88"/>
      <c r="EY127" s="88"/>
      <c r="EZ127" s="88"/>
      <c r="FA127" s="88"/>
      <c r="FB127" s="88"/>
      <c r="FC127" s="88"/>
      <c r="FD127" s="88"/>
      <c r="FE127" s="88"/>
      <c r="FF127" s="88"/>
      <c r="FG127" s="88"/>
      <c r="FH127" s="88"/>
      <c r="FI127" s="88"/>
      <c r="FJ127" s="88"/>
      <c r="FK127" s="88"/>
      <c r="FL127" s="88"/>
      <c r="FM127" s="88"/>
      <c r="FN127" s="88"/>
      <c r="FO127" s="88"/>
      <c r="FP127" s="88"/>
      <c r="FQ127" s="88"/>
      <c r="FR127" s="88"/>
      <c r="FS127" s="88"/>
      <c r="FT127" s="88"/>
      <c r="FU127" s="88"/>
      <c r="FV127" s="88"/>
      <c r="FW127" s="88"/>
      <c r="FX127" s="88"/>
      <c r="FY127" s="88"/>
      <c r="FZ127" s="88"/>
      <c r="GA127" s="88"/>
      <c r="GB127" s="88"/>
      <c r="GC127" s="88"/>
      <c r="GD127" s="88"/>
      <c r="GE127" s="88"/>
      <c r="GF127" s="88"/>
      <c r="GG127" s="88"/>
      <c r="GH127" s="88"/>
      <c r="GI127" s="88"/>
      <c r="GJ127" s="88"/>
      <c r="GK127" s="88"/>
      <c r="GL127" s="88"/>
      <c r="GM127" s="88"/>
      <c r="GN127" s="88"/>
      <c r="GO127" s="88"/>
      <c r="GP127" s="88"/>
      <c r="GQ127" s="88"/>
      <c r="GR127" s="88"/>
      <c r="GS127" s="88"/>
      <c r="GT127" s="88"/>
      <c r="GU127" s="88"/>
      <c r="GV127" s="88"/>
      <c r="GW127" s="88"/>
      <c r="GX127" s="88"/>
      <c r="GY127" s="88"/>
      <c r="GZ127" s="88"/>
      <c r="HA127" s="88"/>
      <c r="HB127" s="88"/>
      <c r="HC127" s="88"/>
      <c r="HD127" s="88"/>
      <c r="HE127" s="88"/>
      <c r="HF127" s="88"/>
      <c r="HG127" s="88"/>
      <c r="HH127" s="88"/>
      <c r="HI127" s="88"/>
      <c r="HJ127" s="88"/>
      <c r="HK127" s="88"/>
      <c r="HL127" s="88"/>
      <c r="HM127" s="88"/>
      <c r="HN127" s="88"/>
      <c r="HO127" s="88"/>
      <c r="HP127" s="88"/>
      <c r="HQ127" s="88"/>
      <c r="HR127" s="88"/>
      <c r="HS127" s="88"/>
      <c r="HT127" s="88"/>
      <c r="HU127" s="88"/>
      <c r="HV127" s="88"/>
      <c r="HW127" s="88"/>
      <c r="HX127" s="88"/>
      <c r="HY127" s="88"/>
      <c r="HZ127" s="88"/>
      <c r="IA127" s="88"/>
      <c r="IB127" s="88"/>
      <c r="IC127" s="88"/>
      <c r="ID127" s="88"/>
      <c r="IE127" s="88"/>
      <c r="IF127" s="88"/>
      <c r="IG127" s="88"/>
      <c r="IH127" s="88"/>
      <c r="II127" s="88"/>
      <c r="IJ127" s="88"/>
      <c r="IK127" s="88"/>
      <c r="IL127" s="88"/>
      <c r="IM127" s="88"/>
      <c r="IN127" s="88"/>
      <c r="IO127" s="88"/>
      <c r="IP127" s="88"/>
      <c r="IQ127" s="88"/>
      <c r="IR127" s="88"/>
      <c r="IS127" s="88"/>
      <c r="IT127" s="88"/>
      <c r="IU127" s="88"/>
      <c r="IV127" s="88"/>
      <c r="IW127" s="88"/>
    </row>
    <row r="128" spans="1:257" ht="36" x14ac:dyDescent="0.2">
      <c r="A128" s="126" t="str">
        <f>IF(B127="",1+MAX($A$8:A127),"")</f>
        <v/>
      </c>
      <c r="B128" s="65" t="s">
        <v>135</v>
      </c>
      <c r="C128" s="120"/>
      <c r="D128" s="121"/>
      <c r="E128" s="281"/>
      <c r="F128" s="119"/>
      <c r="G128" s="111"/>
      <c r="H128" s="125" t="str">
        <f t="shared" si="15"/>
        <v/>
      </c>
      <c r="L128" s="70"/>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c r="BC128" s="88"/>
      <c r="BD128" s="88"/>
      <c r="BE128" s="88"/>
      <c r="BF128" s="88"/>
      <c r="BG128" s="88"/>
      <c r="BH128" s="88"/>
      <c r="BI128" s="88"/>
      <c r="BJ128" s="88"/>
      <c r="BK128" s="88"/>
      <c r="BL128" s="88"/>
      <c r="BM128" s="88"/>
      <c r="BN128" s="88"/>
      <c r="BO128" s="88"/>
      <c r="BP128" s="88"/>
      <c r="BQ128" s="88"/>
      <c r="BR128" s="88"/>
      <c r="BS128" s="88"/>
      <c r="BT128" s="88"/>
      <c r="BU128" s="88"/>
      <c r="BV128" s="88"/>
      <c r="BW128" s="88"/>
      <c r="BX128" s="88"/>
      <c r="BY128" s="88"/>
      <c r="BZ128" s="88"/>
      <c r="CA128" s="88"/>
      <c r="CB128" s="88"/>
      <c r="CC128" s="88"/>
      <c r="CD128" s="88"/>
      <c r="CE128" s="88"/>
      <c r="CF128" s="88"/>
      <c r="CG128" s="88"/>
      <c r="CH128" s="88"/>
      <c r="CI128" s="88"/>
      <c r="CJ128" s="88"/>
      <c r="CK128" s="88"/>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I128" s="88"/>
      <c r="DJ128" s="88"/>
      <c r="DK128" s="88"/>
      <c r="DL128" s="88"/>
      <c r="DM128" s="88"/>
      <c r="DN128" s="88"/>
      <c r="DO128" s="88"/>
      <c r="DP128" s="88"/>
      <c r="DQ128" s="88"/>
      <c r="DR128" s="88"/>
      <c r="DS128" s="88"/>
      <c r="DT128" s="88"/>
      <c r="DU128" s="88"/>
      <c r="DV128" s="88"/>
      <c r="DW128" s="88"/>
      <c r="DX128" s="88"/>
      <c r="DY128" s="88"/>
      <c r="DZ128" s="88"/>
      <c r="EA128" s="88"/>
      <c r="EB128" s="88"/>
      <c r="EC128" s="88"/>
      <c r="ED128" s="88"/>
      <c r="EE128" s="88"/>
      <c r="EF128" s="88"/>
      <c r="EG128" s="88"/>
      <c r="EH128" s="88"/>
      <c r="EI128" s="88"/>
      <c r="EJ128" s="88"/>
      <c r="EK128" s="88"/>
      <c r="EL128" s="88"/>
      <c r="EM128" s="88"/>
      <c r="EN128" s="88"/>
      <c r="EO128" s="88"/>
      <c r="EP128" s="88"/>
      <c r="EQ128" s="88"/>
      <c r="ER128" s="88"/>
      <c r="ES128" s="88"/>
      <c r="ET128" s="88"/>
      <c r="EU128" s="88"/>
      <c r="EV128" s="88"/>
      <c r="EW128" s="88"/>
      <c r="EX128" s="88"/>
      <c r="EY128" s="88"/>
      <c r="EZ128" s="88"/>
      <c r="FA128" s="88"/>
      <c r="FB128" s="88"/>
      <c r="FC128" s="88"/>
      <c r="FD128" s="88"/>
      <c r="FE128" s="88"/>
      <c r="FF128" s="88"/>
      <c r="FG128" s="88"/>
      <c r="FH128" s="88"/>
      <c r="FI128" s="88"/>
      <c r="FJ128" s="88"/>
      <c r="FK128" s="88"/>
      <c r="FL128" s="88"/>
      <c r="FM128" s="88"/>
      <c r="FN128" s="88"/>
      <c r="FO128" s="88"/>
      <c r="FP128" s="88"/>
      <c r="FQ128" s="88"/>
      <c r="FR128" s="88"/>
      <c r="FS128" s="88"/>
      <c r="FT128" s="88"/>
      <c r="FU128" s="88"/>
      <c r="FV128" s="88"/>
      <c r="FW128" s="88"/>
      <c r="FX128" s="88"/>
      <c r="FY128" s="88"/>
      <c r="FZ128" s="88"/>
      <c r="GA128" s="88"/>
      <c r="GB128" s="88"/>
      <c r="GC128" s="88"/>
      <c r="GD128" s="88"/>
      <c r="GE128" s="88"/>
      <c r="GF128" s="88"/>
      <c r="GG128" s="88"/>
      <c r="GH128" s="88"/>
      <c r="GI128" s="88"/>
      <c r="GJ128" s="88"/>
      <c r="GK128" s="88"/>
      <c r="GL128" s="88"/>
      <c r="GM128" s="88"/>
      <c r="GN128" s="88"/>
      <c r="GO128" s="88"/>
      <c r="GP128" s="88"/>
      <c r="GQ128" s="88"/>
      <c r="GR128" s="88"/>
      <c r="GS128" s="88"/>
      <c r="GT128" s="88"/>
      <c r="GU128" s="88"/>
      <c r="GV128" s="88"/>
      <c r="GW128" s="88"/>
      <c r="GX128" s="88"/>
      <c r="GY128" s="88"/>
      <c r="GZ128" s="88"/>
      <c r="HA128" s="88"/>
      <c r="HB128" s="88"/>
      <c r="HC128" s="88"/>
      <c r="HD128" s="88"/>
      <c r="HE128" s="88"/>
      <c r="HF128" s="88"/>
      <c r="HG128" s="88"/>
      <c r="HH128" s="88"/>
      <c r="HI128" s="88"/>
      <c r="HJ128" s="88"/>
      <c r="HK128" s="88"/>
      <c r="HL128" s="88"/>
      <c r="HM128" s="88"/>
      <c r="HN128" s="88"/>
      <c r="HO128" s="88"/>
      <c r="HP128" s="88"/>
      <c r="HQ128" s="88"/>
      <c r="HR128" s="88"/>
      <c r="HS128" s="88"/>
      <c r="HT128" s="88"/>
      <c r="HU128" s="88"/>
      <c r="HV128" s="88"/>
      <c r="HW128" s="88"/>
      <c r="HX128" s="88"/>
      <c r="HY128" s="88"/>
      <c r="HZ128" s="88"/>
      <c r="IA128" s="88"/>
      <c r="IB128" s="88"/>
      <c r="IC128" s="88"/>
      <c r="ID128" s="88"/>
      <c r="IE128" s="88"/>
      <c r="IF128" s="88"/>
      <c r="IG128" s="88"/>
      <c r="IH128" s="88"/>
      <c r="II128" s="88"/>
      <c r="IJ128" s="88"/>
      <c r="IK128" s="88"/>
      <c r="IL128" s="88"/>
      <c r="IM128" s="88"/>
      <c r="IN128" s="88"/>
      <c r="IO128" s="88"/>
      <c r="IP128" s="88"/>
      <c r="IQ128" s="88"/>
      <c r="IR128" s="88"/>
      <c r="IS128" s="88"/>
      <c r="IT128" s="88"/>
      <c r="IU128" s="88"/>
      <c r="IV128" s="88"/>
      <c r="IW128" s="88"/>
    </row>
    <row r="129" spans="1:257" x14ac:dyDescent="0.2">
      <c r="A129" s="126"/>
      <c r="B129" s="65" t="s">
        <v>362</v>
      </c>
      <c r="C129" s="120" t="s">
        <v>22</v>
      </c>
      <c r="D129" s="121">
        <v>1</v>
      </c>
      <c r="E129" s="280"/>
      <c r="F129" s="171" t="str">
        <f>IF((D129*E129)=0," ",(D129*E129))</f>
        <v xml:space="preserve"> </v>
      </c>
      <c r="G129" s="111"/>
      <c r="H129" s="125" t="str">
        <f t="shared" si="15"/>
        <v/>
      </c>
      <c r="L129" s="70"/>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c r="AP129" s="88"/>
      <c r="AQ129" s="88"/>
      <c r="AR129" s="88"/>
      <c r="AS129" s="88"/>
      <c r="AT129" s="88"/>
      <c r="AU129" s="88"/>
      <c r="AV129" s="88"/>
      <c r="AW129" s="88"/>
      <c r="AX129" s="88"/>
      <c r="AY129" s="88"/>
      <c r="AZ129" s="88"/>
      <c r="BA129" s="88"/>
      <c r="BB129" s="88"/>
      <c r="BC129" s="88"/>
      <c r="BD129" s="88"/>
      <c r="BE129" s="88"/>
      <c r="BF129" s="88"/>
      <c r="BG129" s="88"/>
      <c r="BH129" s="88"/>
      <c r="BI129" s="88"/>
      <c r="BJ129" s="88"/>
      <c r="BK129" s="88"/>
      <c r="BL129" s="88"/>
      <c r="BM129" s="88"/>
      <c r="BN129" s="88"/>
      <c r="BO129" s="88"/>
      <c r="BP129" s="88"/>
      <c r="BQ129" s="88"/>
      <c r="BR129" s="88"/>
      <c r="BS129" s="88"/>
      <c r="BT129" s="88"/>
      <c r="BU129" s="88"/>
      <c r="BV129" s="88"/>
      <c r="BW129" s="88"/>
      <c r="BX129" s="88"/>
      <c r="BY129" s="88"/>
      <c r="BZ129" s="88"/>
      <c r="CA129" s="88"/>
      <c r="CB129" s="88"/>
      <c r="CC129" s="88"/>
      <c r="CD129" s="88"/>
      <c r="CE129" s="88"/>
      <c r="CF129" s="88"/>
      <c r="CG129" s="88"/>
      <c r="CH129" s="88"/>
      <c r="CI129" s="88"/>
      <c r="CJ129" s="88"/>
      <c r="CK129" s="88"/>
      <c r="CL129" s="88"/>
      <c r="CM129" s="88"/>
      <c r="CN129" s="88"/>
      <c r="CO129" s="88"/>
      <c r="CP129" s="88"/>
      <c r="CQ129" s="88"/>
      <c r="CR129" s="88"/>
      <c r="CS129" s="88"/>
      <c r="CT129" s="88"/>
      <c r="CU129" s="88"/>
      <c r="CV129" s="88"/>
      <c r="CW129" s="88"/>
      <c r="CX129" s="88"/>
      <c r="CY129" s="88"/>
      <c r="CZ129" s="88"/>
      <c r="DA129" s="88"/>
      <c r="DB129" s="88"/>
      <c r="DC129" s="88"/>
      <c r="DD129" s="88"/>
      <c r="DE129" s="88"/>
      <c r="DF129" s="88"/>
      <c r="DG129" s="88"/>
      <c r="DH129" s="88"/>
      <c r="DI129" s="88"/>
      <c r="DJ129" s="88"/>
      <c r="DK129" s="88"/>
      <c r="DL129" s="88"/>
      <c r="DM129" s="88"/>
      <c r="DN129" s="88"/>
      <c r="DO129" s="88"/>
      <c r="DP129" s="88"/>
      <c r="DQ129" s="88"/>
      <c r="DR129" s="88"/>
      <c r="DS129" s="88"/>
      <c r="DT129" s="88"/>
      <c r="DU129" s="88"/>
      <c r="DV129" s="88"/>
      <c r="DW129" s="88"/>
      <c r="DX129" s="88"/>
      <c r="DY129" s="88"/>
      <c r="DZ129" s="88"/>
      <c r="EA129" s="88"/>
      <c r="EB129" s="88"/>
      <c r="EC129" s="88"/>
      <c r="ED129" s="88"/>
      <c r="EE129" s="88"/>
      <c r="EF129" s="88"/>
      <c r="EG129" s="88"/>
      <c r="EH129" s="88"/>
      <c r="EI129" s="88"/>
      <c r="EJ129" s="88"/>
      <c r="EK129" s="88"/>
      <c r="EL129" s="88"/>
      <c r="EM129" s="88"/>
      <c r="EN129" s="88"/>
      <c r="EO129" s="88"/>
      <c r="EP129" s="88"/>
      <c r="EQ129" s="88"/>
      <c r="ER129" s="88"/>
      <c r="ES129" s="88"/>
      <c r="ET129" s="88"/>
      <c r="EU129" s="88"/>
      <c r="EV129" s="88"/>
      <c r="EW129" s="88"/>
      <c r="EX129" s="88"/>
      <c r="EY129" s="88"/>
      <c r="EZ129" s="88"/>
      <c r="FA129" s="88"/>
      <c r="FB129" s="88"/>
      <c r="FC129" s="88"/>
      <c r="FD129" s="88"/>
      <c r="FE129" s="88"/>
      <c r="FF129" s="88"/>
      <c r="FG129" s="88"/>
      <c r="FH129" s="88"/>
      <c r="FI129" s="88"/>
      <c r="FJ129" s="88"/>
      <c r="FK129" s="88"/>
      <c r="FL129" s="88"/>
      <c r="FM129" s="88"/>
      <c r="FN129" s="88"/>
      <c r="FO129" s="88"/>
      <c r="FP129" s="88"/>
      <c r="FQ129" s="88"/>
      <c r="FR129" s="88"/>
      <c r="FS129" s="88"/>
      <c r="FT129" s="88"/>
      <c r="FU129" s="88"/>
      <c r="FV129" s="88"/>
      <c r="FW129" s="88"/>
      <c r="FX129" s="88"/>
      <c r="FY129" s="88"/>
      <c r="FZ129" s="88"/>
      <c r="GA129" s="88"/>
      <c r="GB129" s="88"/>
      <c r="GC129" s="88"/>
      <c r="GD129" s="88"/>
      <c r="GE129" s="88"/>
      <c r="GF129" s="88"/>
      <c r="GG129" s="88"/>
      <c r="GH129" s="88"/>
      <c r="GI129" s="88"/>
      <c r="GJ129" s="88"/>
      <c r="GK129" s="88"/>
      <c r="GL129" s="88"/>
      <c r="GM129" s="88"/>
      <c r="GN129" s="88"/>
      <c r="GO129" s="88"/>
      <c r="GP129" s="88"/>
      <c r="GQ129" s="88"/>
      <c r="GR129" s="88"/>
      <c r="GS129" s="88"/>
      <c r="GT129" s="88"/>
      <c r="GU129" s="88"/>
      <c r="GV129" s="88"/>
      <c r="GW129" s="88"/>
      <c r="GX129" s="88"/>
      <c r="GY129" s="88"/>
      <c r="GZ129" s="88"/>
      <c r="HA129" s="88"/>
      <c r="HB129" s="88"/>
      <c r="HC129" s="88"/>
      <c r="HD129" s="88"/>
      <c r="HE129" s="88"/>
      <c r="HF129" s="88"/>
      <c r="HG129" s="88"/>
      <c r="HH129" s="88"/>
      <c r="HI129" s="88"/>
      <c r="HJ129" s="88"/>
      <c r="HK129" s="88"/>
      <c r="HL129" s="88"/>
      <c r="HM129" s="88"/>
      <c r="HN129" s="88"/>
      <c r="HO129" s="88"/>
      <c r="HP129" s="88"/>
      <c r="HQ129" s="88"/>
      <c r="HR129" s="88"/>
      <c r="HS129" s="88"/>
      <c r="HT129" s="88"/>
      <c r="HU129" s="88"/>
      <c r="HV129" s="88"/>
      <c r="HW129" s="88"/>
      <c r="HX129" s="88"/>
      <c r="HY129" s="88"/>
      <c r="HZ129" s="88"/>
      <c r="IA129" s="88"/>
      <c r="IB129" s="88"/>
      <c r="IC129" s="88"/>
      <c r="ID129" s="88"/>
      <c r="IE129" s="88"/>
      <c r="IF129" s="88"/>
      <c r="IG129" s="88"/>
      <c r="IH129" s="88"/>
      <c r="II129" s="88"/>
      <c r="IJ129" s="88"/>
      <c r="IK129" s="88"/>
      <c r="IL129" s="88"/>
      <c r="IM129" s="88"/>
      <c r="IN129" s="88"/>
      <c r="IO129" s="88"/>
      <c r="IP129" s="88"/>
      <c r="IQ129" s="88"/>
      <c r="IR129" s="88"/>
      <c r="IS129" s="88"/>
      <c r="IT129" s="88"/>
      <c r="IU129" s="88"/>
      <c r="IV129" s="88"/>
      <c r="IW129" s="88"/>
    </row>
    <row r="130" spans="1:257" x14ac:dyDescent="0.2">
      <c r="A130" s="126"/>
      <c r="B130" s="123"/>
      <c r="C130" s="115"/>
      <c r="D130" s="121"/>
      <c r="E130" s="281"/>
      <c r="F130" s="119"/>
      <c r="G130" s="111"/>
      <c r="H130" s="125" t="str">
        <f t="shared" si="15"/>
        <v/>
      </c>
      <c r="L130" s="70"/>
      <c r="M130" s="88"/>
      <c r="N130" s="88"/>
      <c r="O130" s="88"/>
      <c r="P130" s="88"/>
      <c r="Q130" s="88"/>
      <c r="R130" s="88"/>
      <c r="S130" s="88"/>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c r="AP130" s="88"/>
      <c r="AQ130" s="88"/>
      <c r="AR130" s="88"/>
      <c r="AS130" s="88"/>
      <c r="AT130" s="88"/>
      <c r="AU130" s="88"/>
      <c r="AV130" s="88"/>
      <c r="AW130" s="88"/>
      <c r="AX130" s="88"/>
      <c r="AY130" s="88"/>
      <c r="AZ130" s="88"/>
      <c r="BA130" s="88"/>
      <c r="BB130" s="88"/>
      <c r="BC130" s="88"/>
      <c r="BD130" s="88"/>
      <c r="BE130" s="88"/>
      <c r="BF130" s="88"/>
      <c r="BG130" s="88"/>
      <c r="BH130" s="88"/>
      <c r="BI130" s="88"/>
      <c r="BJ130" s="88"/>
      <c r="BK130" s="88"/>
      <c r="BL130" s="88"/>
      <c r="BM130" s="88"/>
      <c r="BN130" s="88"/>
      <c r="BO130" s="88"/>
      <c r="BP130" s="88"/>
      <c r="BQ130" s="88"/>
      <c r="BR130" s="88"/>
      <c r="BS130" s="88"/>
      <c r="BT130" s="88"/>
      <c r="BU130" s="88"/>
      <c r="BV130" s="88"/>
      <c r="BW130" s="88"/>
      <c r="BX130" s="88"/>
      <c r="BY130" s="88"/>
      <c r="BZ130" s="88"/>
      <c r="CA130" s="88"/>
      <c r="CB130" s="88"/>
      <c r="CC130" s="88"/>
      <c r="CD130" s="88"/>
      <c r="CE130" s="88"/>
      <c r="CF130" s="88"/>
      <c r="CG130" s="88"/>
      <c r="CH130" s="88"/>
      <c r="CI130" s="88"/>
      <c r="CJ130" s="88"/>
      <c r="CK130" s="88"/>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I130" s="88"/>
      <c r="DJ130" s="88"/>
      <c r="DK130" s="88"/>
      <c r="DL130" s="88"/>
      <c r="DM130" s="88"/>
      <c r="DN130" s="88"/>
      <c r="DO130" s="88"/>
      <c r="DP130" s="88"/>
      <c r="DQ130" s="88"/>
      <c r="DR130" s="88"/>
      <c r="DS130" s="88"/>
      <c r="DT130" s="88"/>
      <c r="DU130" s="88"/>
      <c r="DV130" s="88"/>
      <c r="DW130" s="88"/>
      <c r="DX130" s="88"/>
      <c r="DY130" s="88"/>
      <c r="DZ130" s="88"/>
      <c r="EA130" s="88"/>
      <c r="EB130" s="88"/>
      <c r="EC130" s="88"/>
      <c r="ED130" s="88"/>
      <c r="EE130" s="88"/>
      <c r="EF130" s="88"/>
      <c r="EG130" s="88"/>
      <c r="EH130" s="88"/>
      <c r="EI130" s="88"/>
      <c r="EJ130" s="88"/>
      <c r="EK130" s="88"/>
      <c r="EL130" s="88"/>
      <c r="EM130" s="88"/>
      <c r="EN130" s="88"/>
      <c r="EO130" s="88"/>
      <c r="EP130" s="88"/>
      <c r="EQ130" s="88"/>
      <c r="ER130" s="88"/>
      <c r="ES130" s="88"/>
      <c r="ET130" s="88"/>
      <c r="EU130" s="88"/>
      <c r="EV130" s="88"/>
      <c r="EW130" s="88"/>
      <c r="EX130" s="88"/>
      <c r="EY130" s="88"/>
      <c r="EZ130" s="88"/>
      <c r="FA130" s="88"/>
      <c r="FB130" s="88"/>
      <c r="FC130" s="88"/>
      <c r="FD130" s="88"/>
      <c r="FE130" s="88"/>
      <c r="FF130" s="88"/>
      <c r="FG130" s="88"/>
      <c r="FH130" s="88"/>
      <c r="FI130" s="88"/>
      <c r="FJ130" s="88"/>
      <c r="FK130" s="88"/>
      <c r="FL130" s="88"/>
      <c r="FM130" s="88"/>
      <c r="FN130" s="88"/>
      <c r="FO130" s="88"/>
      <c r="FP130" s="88"/>
      <c r="FQ130" s="88"/>
      <c r="FR130" s="88"/>
      <c r="FS130" s="88"/>
      <c r="FT130" s="88"/>
      <c r="FU130" s="88"/>
      <c r="FV130" s="88"/>
      <c r="FW130" s="88"/>
      <c r="FX130" s="88"/>
      <c r="FY130" s="88"/>
      <c r="FZ130" s="88"/>
      <c r="GA130" s="88"/>
      <c r="GB130" s="88"/>
      <c r="GC130" s="88"/>
      <c r="GD130" s="88"/>
      <c r="GE130" s="88"/>
      <c r="GF130" s="88"/>
      <c r="GG130" s="88"/>
      <c r="GH130" s="88"/>
      <c r="GI130" s="88"/>
      <c r="GJ130" s="88"/>
      <c r="GK130" s="88"/>
      <c r="GL130" s="88"/>
      <c r="GM130" s="88"/>
      <c r="GN130" s="88"/>
      <c r="GO130" s="88"/>
      <c r="GP130" s="88"/>
      <c r="GQ130" s="88"/>
      <c r="GR130" s="88"/>
      <c r="GS130" s="88"/>
      <c r="GT130" s="88"/>
      <c r="GU130" s="88"/>
      <c r="GV130" s="88"/>
      <c r="GW130" s="88"/>
      <c r="GX130" s="88"/>
      <c r="GY130" s="88"/>
      <c r="GZ130" s="88"/>
      <c r="HA130" s="88"/>
      <c r="HB130" s="88"/>
      <c r="HC130" s="88"/>
      <c r="HD130" s="88"/>
      <c r="HE130" s="88"/>
      <c r="HF130" s="88"/>
      <c r="HG130" s="88"/>
      <c r="HH130" s="88"/>
      <c r="HI130" s="88"/>
      <c r="HJ130" s="88"/>
      <c r="HK130" s="88"/>
      <c r="HL130" s="88"/>
      <c r="HM130" s="88"/>
      <c r="HN130" s="88"/>
      <c r="HO130" s="88"/>
      <c r="HP130" s="88"/>
      <c r="HQ130" s="88"/>
      <c r="HR130" s="88"/>
      <c r="HS130" s="88"/>
      <c r="HT130" s="88"/>
      <c r="HU130" s="88"/>
      <c r="HV130" s="88"/>
      <c r="HW130" s="88"/>
      <c r="HX130" s="88"/>
      <c r="HY130" s="88"/>
      <c r="HZ130" s="88"/>
      <c r="IA130" s="88"/>
      <c r="IB130" s="88"/>
      <c r="IC130" s="88"/>
      <c r="ID130" s="88"/>
      <c r="IE130" s="88"/>
      <c r="IF130" s="88"/>
      <c r="IG130" s="88"/>
      <c r="IH130" s="88"/>
      <c r="II130" s="88"/>
      <c r="IJ130" s="88"/>
      <c r="IK130" s="88"/>
      <c r="IL130" s="88"/>
      <c r="IM130" s="88"/>
      <c r="IN130" s="88"/>
      <c r="IO130" s="88"/>
      <c r="IP130" s="88"/>
      <c r="IQ130" s="88"/>
      <c r="IR130" s="88"/>
      <c r="IS130" s="88"/>
      <c r="IT130" s="88"/>
      <c r="IU130" s="88"/>
      <c r="IV130" s="88"/>
      <c r="IW130" s="88"/>
    </row>
    <row r="131" spans="1:257" ht="48" x14ac:dyDescent="0.2">
      <c r="A131" s="126">
        <f>IF(B130="",1+MAX($A$8:A130),"")</f>
        <v>12</v>
      </c>
      <c r="B131" s="91" t="s">
        <v>323</v>
      </c>
      <c r="C131" s="120"/>
      <c r="D131" s="121"/>
      <c r="E131" s="119"/>
      <c r="F131" s="119"/>
      <c r="G131" s="111"/>
      <c r="H131" s="125" t="str">
        <f t="shared" si="15"/>
        <v/>
      </c>
      <c r="L131" s="70"/>
      <c r="M131" s="88"/>
      <c r="N131" s="88"/>
      <c r="O131" s="88"/>
      <c r="P131" s="88"/>
      <c r="Q131" s="88"/>
      <c r="R131" s="88"/>
      <c r="S131" s="88"/>
      <c r="T131" s="88"/>
      <c r="U131" s="88"/>
      <c r="V131" s="88"/>
      <c r="W131" s="88"/>
      <c r="X131" s="88"/>
      <c r="Y131" s="88"/>
      <c r="Z131" s="88"/>
      <c r="AA131" s="88"/>
      <c r="AB131" s="88"/>
      <c r="AC131" s="88"/>
      <c r="AD131" s="88"/>
      <c r="AE131" s="88"/>
      <c r="AF131" s="88"/>
      <c r="AG131" s="88"/>
      <c r="AH131" s="88"/>
      <c r="AI131" s="88"/>
      <c r="AJ131" s="88"/>
      <c r="AK131" s="88"/>
      <c r="AL131" s="88"/>
      <c r="AM131" s="88"/>
      <c r="AN131" s="88"/>
      <c r="AO131" s="88"/>
      <c r="AP131" s="88"/>
      <c r="AQ131" s="88"/>
      <c r="AR131" s="88"/>
      <c r="AS131" s="88"/>
      <c r="AT131" s="88"/>
      <c r="AU131" s="88"/>
      <c r="AV131" s="88"/>
      <c r="AW131" s="88"/>
      <c r="AX131" s="88"/>
      <c r="AY131" s="88"/>
      <c r="AZ131" s="88"/>
      <c r="BA131" s="88"/>
      <c r="BB131" s="88"/>
      <c r="BC131" s="88"/>
      <c r="BD131" s="88"/>
      <c r="BE131" s="88"/>
      <c r="BF131" s="88"/>
      <c r="BG131" s="88"/>
      <c r="BH131" s="88"/>
      <c r="BI131" s="88"/>
      <c r="BJ131" s="88"/>
      <c r="BK131" s="88"/>
      <c r="BL131" s="88"/>
      <c r="BM131" s="88"/>
      <c r="BN131" s="88"/>
      <c r="BO131" s="88"/>
      <c r="BP131" s="88"/>
      <c r="BQ131" s="88"/>
      <c r="BR131" s="88"/>
      <c r="BS131" s="88"/>
      <c r="BT131" s="88"/>
      <c r="BU131" s="88"/>
      <c r="BV131" s="88"/>
      <c r="BW131" s="88"/>
      <c r="BX131" s="88"/>
      <c r="BY131" s="88"/>
      <c r="BZ131" s="88"/>
      <c r="CA131" s="88"/>
      <c r="CB131" s="88"/>
      <c r="CC131" s="88"/>
      <c r="CD131" s="88"/>
      <c r="CE131" s="88"/>
      <c r="CF131" s="88"/>
      <c r="CG131" s="88"/>
      <c r="CH131" s="88"/>
      <c r="CI131" s="88"/>
      <c r="CJ131" s="88"/>
      <c r="CK131" s="88"/>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I131" s="88"/>
      <c r="DJ131" s="88"/>
      <c r="DK131" s="88"/>
      <c r="DL131" s="88"/>
      <c r="DM131" s="88"/>
      <c r="DN131" s="88"/>
      <c r="DO131" s="88"/>
      <c r="DP131" s="88"/>
      <c r="DQ131" s="88"/>
      <c r="DR131" s="88"/>
      <c r="DS131" s="88"/>
      <c r="DT131" s="88"/>
      <c r="DU131" s="88"/>
      <c r="DV131" s="88"/>
      <c r="DW131" s="88"/>
      <c r="DX131" s="88"/>
      <c r="DY131" s="88"/>
      <c r="DZ131" s="88"/>
      <c r="EA131" s="88"/>
      <c r="EB131" s="88"/>
      <c r="EC131" s="88"/>
      <c r="ED131" s="88"/>
      <c r="EE131" s="88"/>
      <c r="EF131" s="88"/>
      <c r="EG131" s="88"/>
      <c r="EH131" s="88"/>
      <c r="EI131" s="88"/>
      <c r="EJ131" s="88"/>
      <c r="EK131" s="88"/>
      <c r="EL131" s="88"/>
      <c r="EM131" s="88"/>
      <c r="EN131" s="88"/>
      <c r="EO131" s="88"/>
      <c r="EP131" s="88"/>
      <c r="EQ131" s="88"/>
      <c r="ER131" s="88"/>
      <c r="ES131" s="88"/>
      <c r="ET131" s="88"/>
      <c r="EU131" s="88"/>
      <c r="EV131" s="88"/>
      <c r="EW131" s="88"/>
      <c r="EX131" s="88"/>
      <c r="EY131" s="88"/>
      <c r="EZ131" s="88"/>
      <c r="FA131" s="88"/>
      <c r="FB131" s="88"/>
      <c r="FC131" s="88"/>
      <c r="FD131" s="88"/>
      <c r="FE131" s="88"/>
      <c r="FF131" s="88"/>
      <c r="FG131" s="88"/>
      <c r="FH131" s="88"/>
      <c r="FI131" s="88"/>
      <c r="FJ131" s="88"/>
      <c r="FK131" s="88"/>
      <c r="FL131" s="88"/>
      <c r="FM131" s="88"/>
      <c r="FN131" s="88"/>
      <c r="FO131" s="88"/>
      <c r="FP131" s="88"/>
      <c r="FQ131" s="88"/>
      <c r="FR131" s="88"/>
      <c r="FS131" s="88"/>
      <c r="FT131" s="88"/>
      <c r="FU131" s="88"/>
      <c r="FV131" s="88"/>
      <c r="FW131" s="88"/>
      <c r="FX131" s="88"/>
      <c r="FY131" s="88"/>
      <c r="FZ131" s="88"/>
      <c r="GA131" s="88"/>
      <c r="GB131" s="88"/>
      <c r="GC131" s="88"/>
      <c r="GD131" s="88"/>
      <c r="GE131" s="88"/>
      <c r="GF131" s="88"/>
      <c r="GG131" s="88"/>
      <c r="GH131" s="88"/>
      <c r="GI131" s="88"/>
      <c r="GJ131" s="88"/>
      <c r="GK131" s="88"/>
      <c r="GL131" s="88"/>
      <c r="GM131" s="88"/>
      <c r="GN131" s="88"/>
      <c r="GO131" s="88"/>
      <c r="GP131" s="88"/>
      <c r="GQ131" s="88"/>
      <c r="GR131" s="88"/>
      <c r="GS131" s="88"/>
      <c r="GT131" s="88"/>
      <c r="GU131" s="88"/>
      <c r="GV131" s="88"/>
      <c r="GW131" s="88"/>
      <c r="GX131" s="88"/>
      <c r="GY131" s="88"/>
      <c r="GZ131" s="88"/>
      <c r="HA131" s="88"/>
      <c r="HB131" s="88"/>
      <c r="HC131" s="88"/>
      <c r="HD131" s="88"/>
      <c r="HE131" s="88"/>
      <c r="HF131" s="88"/>
      <c r="HG131" s="88"/>
      <c r="HH131" s="88"/>
      <c r="HI131" s="88"/>
      <c r="HJ131" s="88"/>
      <c r="HK131" s="88"/>
      <c r="HL131" s="88"/>
      <c r="HM131" s="88"/>
      <c r="HN131" s="88"/>
      <c r="HO131" s="88"/>
      <c r="HP131" s="88"/>
      <c r="HQ131" s="88"/>
      <c r="HR131" s="88"/>
      <c r="HS131" s="88"/>
      <c r="HT131" s="88"/>
      <c r="HU131" s="88"/>
      <c r="HV131" s="88"/>
      <c r="HW131" s="88"/>
      <c r="HX131" s="88"/>
      <c r="HY131" s="88"/>
      <c r="HZ131" s="88"/>
      <c r="IA131" s="88"/>
      <c r="IB131" s="88"/>
      <c r="IC131" s="88"/>
      <c r="ID131" s="88"/>
      <c r="IE131" s="88"/>
      <c r="IF131" s="88"/>
      <c r="IG131" s="88"/>
      <c r="IH131" s="88"/>
      <c r="II131" s="88"/>
      <c r="IJ131" s="88"/>
      <c r="IK131" s="88"/>
      <c r="IL131" s="88"/>
      <c r="IM131" s="88"/>
      <c r="IN131" s="88"/>
      <c r="IO131" s="88"/>
      <c r="IP131" s="88"/>
      <c r="IQ131" s="88"/>
      <c r="IR131" s="88"/>
      <c r="IS131" s="88"/>
      <c r="IT131" s="88"/>
      <c r="IU131" s="88"/>
      <c r="IV131" s="88"/>
      <c r="IW131" s="88"/>
    </row>
    <row r="132" spans="1:257" ht="60" x14ac:dyDescent="0.2">
      <c r="A132" s="126" t="str">
        <f>IF(B131="",1+MAX($A$8:A131),"")</f>
        <v/>
      </c>
      <c r="B132" s="65" t="s">
        <v>399</v>
      </c>
      <c r="C132" s="120" t="s">
        <v>37</v>
      </c>
      <c r="D132" s="121">
        <v>1</v>
      </c>
      <c r="E132" s="280"/>
      <c r="F132" s="171" t="str">
        <f>IF((D132*E132)=0," ",(D132*E132))</f>
        <v xml:space="preserve"> </v>
      </c>
      <c r="G132" s="111"/>
      <c r="H132" s="125" t="str">
        <f t="shared" si="15"/>
        <v/>
      </c>
      <c r="L132" s="70"/>
      <c r="M132" s="88"/>
      <c r="N132" s="88"/>
      <c r="O132" s="88"/>
      <c r="P132" s="88"/>
      <c r="Q132" s="88"/>
      <c r="R132" s="88"/>
      <c r="S132" s="88"/>
      <c r="T132" s="88"/>
      <c r="U132" s="88"/>
      <c r="V132" s="88"/>
      <c r="W132" s="88"/>
      <c r="X132" s="88"/>
      <c r="Y132" s="88"/>
      <c r="Z132" s="88"/>
      <c r="AA132" s="88"/>
      <c r="AB132" s="88"/>
      <c r="AC132" s="88"/>
      <c r="AD132" s="88"/>
      <c r="AE132" s="88"/>
      <c r="AF132" s="88"/>
      <c r="AG132" s="88"/>
      <c r="AH132" s="88"/>
      <c r="AI132" s="88"/>
      <c r="AJ132" s="88"/>
      <c r="AK132" s="88"/>
      <c r="AL132" s="88"/>
      <c r="AM132" s="88"/>
      <c r="AN132" s="88"/>
      <c r="AO132" s="88"/>
      <c r="AP132" s="88"/>
      <c r="AQ132" s="88"/>
      <c r="AR132" s="88"/>
      <c r="AS132" s="88"/>
      <c r="AT132" s="88"/>
      <c r="AU132" s="88"/>
      <c r="AV132" s="88"/>
      <c r="AW132" s="88"/>
      <c r="AX132" s="88"/>
      <c r="AY132" s="88"/>
      <c r="AZ132" s="88"/>
      <c r="BA132" s="88"/>
      <c r="BB132" s="88"/>
      <c r="BC132" s="88"/>
      <c r="BD132" s="88"/>
      <c r="BE132" s="88"/>
      <c r="BF132" s="88"/>
      <c r="BG132" s="88"/>
      <c r="BH132" s="88"/>
      <c r="BI132" s="88"/>
      <c r="BJ132" s="88"/>
      <c r="BK132" s="88"/>
      <c r="BL132" s="88"/>
      <c r="BM132" s="88"/>
      <c r="BN132" s="88"/>
      <c r="BO132" s="88"/>
      <c r="BP132" s="88"/>
      <c r="BQ132" s="88"/>
      <c r="BR132" s="88"/>
      <c r="BS132" s="88"/>
      <c r="BT132" s="88"/>
      <c r="BU132" s="88"/>
      <c r="BV132" s="88"/>
      <c r="BW132" s="88"/>
      <c r="BX132" s="88"/>
      <c r="BY132" s="88"/>
      <c r="BZ132" s="88"/>
      <c r="CA132" s="88"/>
      <c r="CB132" s="88"/>
      <c r="CC132" s="88"/>
      <c r="CD132" s="88"/>
      <c r="CE132" s="88"/>
      <c r="CF132" s="88"/>
      <c r="CG132" s="88"/>
      <c r="CH132" s="88"/>
      <c r="CI132" s="88"/>
      <c r="CJ132" s="88"/>
      <c r="CK132" s="88"/>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I132" s="88"/>
      <c r="DJ132" s="88"/>
      <c r="DK132" s="88"/>
      <c r="DL132" s="88"/>
      <c r="DM132" s="88"/>
      <c r="DN132" s="88"/>
      <c r="DO132" s="88"/>
      <c r="DP132" s="88"/>
      <c r="DQ132" s="88"/>
      <c r="DR132" s="88"/>
      <c r="DS132" s="88"/>
      <c r="DT132" s="88"/>
      <c r="DU132" s="88"/>
      <c r="DV132" s="88"/>
      <c r="DW132" s="88"/>
      <c r="DX132" s="88"/>
      <c r="DY132" s="88"/>
      <c r="DZ132" s="88"/>
      <c r="EA132" s="88"/>
      <c r="EB132" s="88"/>
      <c r="EC132" s="88"/>
      <c r="ED132" s="88"/>
      <c r="EE132" s="88"/>
      <c r="EF132" s="88"/>
      <c r="EG132" s="88"/>
      <c r="EH132" s="88"/>
      <c r="EI132" s="88"/>
      <c r="EJ132" s="88"/>
      <c r="EK132" s="88"/>
      <c r="EL132" s="88"/>
      <c r="EM132" s="88"/>
      <c r="EN132" s="88"/>
      <c r="EO132" s="88"/>
      <c r="EP132" s="88"/>
      <c r="EQ132" s="88"/>
      <c r="ER132" s="88"/>
      <c r="ES132" s="88"/>
      <c r="ET132" s="88"/>
      <c r="EU132" s="88"/>
      <c r="EV132" s="88"/>
      <c r="EW132" s="88"/>
      <c r="EX132" s="88"/>
      <c r="EY132" s="88"/>
      <c r="EZ132" s="88"/>
      <c r="FA132" s="88"/>
      <c r="FB132" s="88"/>
      <c r="FC132" s="88"/>
      <c r="FD132" s="88"/>
      <c r="FE132" s="88"/>
      <c r="FF132" s="88"/>
      <c r="FG132" s="88"/>
      <c r="FH132" s="88"/>
      <c r="FI132" s="88"/>
      <c r="FJ132" s="88"/>
      <c r="FK132" s="88"/>
      <c r="FL132" s="88"/>
      <c r="FM132" s="88"/>
      <c r="FN132" s="88"/>
      <c r="FO132" s="88"/>
      <c r="FP132" s="88"/>
      <c r="FQ132" s="88"/>
      <c r="FR132" s="88"/>
      <c r="FS132" s="88"/>
      <c r="FT132" s="88"/>
      <c r="FU132" s="88"/>
      <c r="FV132" s="88"/>
      <c r="FW132" s="88"/>
      <c r="FX132" s="88"/>
      <c r="FY132" s="88"/>
      <c r="FZ132" s="88"/>
      <c r="GA132" s="88"/>
      <c r="GB132" s="88"/>
      <c r="GC132" s="88"/>
      <c r="GD132" s="88"/>
      <c r="GE132" s="88"/>
      <c r="GF132" s="88"/>
      <c r="GG132" s="88"/>
      <c r="GH132" s="88"/>
      <c r="GI132" s="88"/>
      <c r="GJ132" s="88"/>
      <c r="GK132" s="88"/>
      <c r="GL132" s="88"/>
      <c r="GM132" s="88"/>
      <c r="GN132" s="88"/>
      <c r="GO132" s="88"/>
      <c r="GP132" s="88"/>
      <c r="GQ132" s="88"/>
      <c r="GR132" s="88"/>
      <c r="GS132" s="88"/>
      <c r="GT132" s="88"/>
      <c r="GU132" s="88"/>
      <c r="GV132" s="88"/>
      <c r="GW132" s="88"/>
      <c r="GX132" s="88"/>
      <c r="GY132" s="88"/>
      <c r="GZ132" s="88"/>
      <c r="HA132" s="88"/>
      <c r="HB132" s="88"/>
      <c r="HC132" s="88"/>
      <c r="HD132" s="88"/>
      <c r="HE132" s="88"/>
      <c r="HF132" s="88"/>
      <c r="HG132" s="88"/>
      <c r="HH132" s="88"/>
      <c r="HI132" s="88"/>
      <c r="HJ132" s="88"/>
      <c r="HK132" s="88"/>
      <c r="HL132" s="88"/>
      <c r="HM132" s="88"/>
      <c r="HN132" s="88"/>
      <c r="HO132" s="88"/>
      <c r="HP132" s="88"/>
      <c r="HQ132" s="88"/>
      <c r="HR132" s="88"/>
      <c r="HS132" s="88"/>
      <c r="HT132" s="88"/>
      <c r="HU132" s="88"/>
      <c r="HV132" s="88"/>
      <c r="HW132" s="88"/>
      <c r="HX132" s="88"/>
      <c r="HY132" s="88"/>
      <c r="HZ132" s="88"/>
      <c r="IA132" s="88"/>
      <c r="IB132" s="88"/>
      <c r="IC132" s="88"/>
      <c r="ID132" s="88"/>
      <c r="IE132" s="88"/>
      <c r="IF132" s="88"/>
      <c r="IG132" s="88"/>
      <c r="IH132" s="88"/>
      <c r="II132" s="88"/>
      <c r="IJ132" s="88"/>
      <c r="IK132" s="88"/>
      <c r="IL132" s="88"/>
      <c r="IM132" s="88"/>
      <c r="IN132" s="88"/>
      <c r="IO132" s="88"/>
      <c r="IP132" s="88"/>
      <c r="IQ132" s="88"/>
      <c r="IR132" s="88"/>
      <c r="IS132" s="88"/>
      <c r="IT132" s="88"/>
      <c r="IU132" s="88"/>
      <c r="IV132" s="88"/>
      <c r="IW132" s="88"/>
    </row>
    <row r="133" spans="1:257" ht="48" x14ac:dyDescent="0.2">
      <c r="A133" s="126" t="str">
        <f>IF(B132="",1+MAX($A$8:A132),"")</f>
        <v/>
      </c>
      <c r="B133" s="65" t="s">
        <v>136</v>
      </c>
      <c r="C133" s="120" t="s">
        <v>37</v>
      </c>
      <c r="D133" s="121">
        <v>1</v>
      </c>
      <c r="E133" s="280"/>
      <c r="F133" s="171" t="str">
        <f>IF((D133*E133)=0," ",(D133*E133))</f>
        <v xml:space="preserve"> </v>
      </c>
      <c r="G133" s="111"/>
      <c r="H133" s="125" t="str">
        <f t="shared" si="15"/>
        <v/>
      </c>
      <c r="L133" s="70"/>
      <c r="M133" s="88"/>
      <c r="N133" s="88"/>
      <c r="O133" s="88"/>
      <c r="P133" s="88"/>
      <c r="Q133" s="88"/>
      <c r="R133" s="88"/>
      <c r="S133" s="88"/>
      <c r="T133" s="88"/>
      <c r="U133" s="88"/>
      <c r="V133" s="88"/>
      <c r="W133" s="88"/>
      <c r="X133" s="88"/>
      <c r="Y133" s="88"/>
      <c r="Z133" s="88"/>
      <c r="AA133" s="88"/>
      <c r="AB133" s="88"/>
      <c r="AC133" s="88"/>
      <c r="AD133" s="88"/>
      <c r="AE133" s="88"/>
      <c r="AF133" s="88"/>
      <c r="AG133" s="88"/>
      <c r="AH133" s="88"/>
      <c r="AI133" s="88"/>
      <c r="AJ133" s="88"/>
      <c r="AK133" s="88"/>
      <c r="AL133" s="88"/>
      <c r="AM133" s="88"/>
      <c r="AN133" s="88"/>
      <c r="AO133" s="88"/>
      <c r="AP133" s="88"/>
      <c r="AQ133" s="88"/>
      <c r="AR133" s="88"/>
      <c r="AS133" s="88"/>
      <c r="AT133" s="88"/>
      <c r="AU133" s="88"/>
      <c r="AV133" s="88"/>
      <c r="AW133" s="88"/>
      <c r="AX133" s="88"/>
      <c r="AY133" s="88"/>
      <c r="AZ133" s="88"/>
      <c r="BA133" s="88"/>
      <c r="BB133" s="88"/>
      <c r="BC133" s="88"/>
      <c r="BD133" s="88"/>
      <c r="BE133" s="88"/>
      <c r="BF133" s="88"/>
      <c r="BG133" s="88"/>
      <c r="BH133" s="88"/>
      <c r="BI133" s="88"/>
      <c r="BJ133" s="88"/>
      <c r="BK133" s="88"/>
      <c r="BL133" s="88"/>
      <c r="BM133" s="88"/>
      <c r="BN133" s="88"/>
      <c r="BO133" s="88"/>
      <c r="BP133" s="88"/>
      <c r="BQ133" s="88"/>
      <c r="BR133" s="88"/>
      <c r="BS133" s="88"/>
      <c r="BT133" s="88"/>
      <c r="BU133" s="88"/>
      <c r="BV133" s="88"/>
      <c r="BW133" s="88"/>
      <c r="BX133" s="88"/>
      <c r="BY133" s="88"/>
      <c r="BZ133" s="88"/>
      <c r="CA133" s="88"/>
      <c r="CB133" s="88"/>
      <c r="CC133" s="88"/>
      <c r="CD133" s="88"/>
      <c r="CE133" s="88"/>
      <c r="CF133" s="88"/>
      <c r="CG133" s="88"/>
      <c r="CH133" s="88"/>
      <c r="CI133" s="88"/>
      <c r="CJ133" s="88"/>
      <c r="CK133" s="88"/>
      <c r="CL133" s="88"/>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I133" s="88"/>
      <c r="DJ133" s="88"/>
      <c r="DK133" s="88"/>
      <c r="DL133" s="88"/>
      <c r="DM133" s="88"/>
      <c r="DN133" s="88"/>
      <c r="DO133" s="88"/>
      <c r="DP133" s="88"/>
      <c r="DQ133" s="88"/>
      <c r="DR133" s="88"/>
      <c r="DS133" s="88"/>
      <c r="DT133" s="88"/>
      <c r="DU133" s="88"/>
      <c r="DV133" s="88"/>
      <c r="DW133" s="88"/>
      <c r="DX133" s="88"/>
      <c r="DY133" s="88"/>
      <c r="DZ133" s="88"/>
      <c r="EA133" s="88"/>
      <c r="EB133" s="88"/>
      <c r="EC133" s="88"/>
      <c r="ED133" s="88"/>
      <c r="EE133" s="88"/>
      <c r="EF133" s="88"/>
      <c r="EG133" s="88"/>
      <c r="EH133" s="88"/>
      <c r="EI133" s="88"/>
      <c r="EJ133" s="88"/>
      <c r="EK133" s="88"/>
      <c r="EL133" s="88"/>
      <c r="EM133" s="88"/>
      <c r="EN133" s="88"/>
      <c r="EO133" s="88"/>
      <c r="EP133" s="88"/>
      <c r="EQ133" s="88"/>
      <c r="ER133" s="88"/>
      <c r="ES133" s="88"/>
      <c r="ET133" s="88"/>
      <c r="EU133" s="88"/>
      <c r="EV133" s="88"/>
      <c r="EW133" s="88"/>
      <c r="EX133" s="88"/>
      <c r="EY133" s="88"/>
      <c r="EZ133" s="88"/>
      <c r="FA133" s="88"/>
      <c r="FB133" s="88"/>
      <c r="FC133" s="88"/>
      <c r="FD133" s="88"/>
      <c r="FE133" s="88"/>
      <c r="FF133" s="88"/>
      <c r="FG133" s="88"/>
      <c r="FH133" s="88"/>
      <c r="FI133" s="88"/>
      <c r="FJ133" s="88"/>
      <c r="FK133" s="88"/>
      <c r="FL133" s="88"/>
      <c r="FM133" s="88"/>
      <c r="FN133" s="88"/>
      <c r="FO133" s="88"/>
      <c r="FP133" s="88"/>
      <c r="FQ133" s="88"/>
      <c r="FR133" s="88"/>
      <c r="FS133" s="88"/>
      <c r="FT133" s="88"/>
      <c r="FU133" s="88"/>
      <c r="FV133" s="88"/>
      <c r="FW133" s="88"/>
      <c r="FX133" s="88"/>
      <c r="FY133" s="88"/>
      <c r="FZ133" s="88"/>
      <c r="GA133" s="88"/>
      <c r="GB133" s="88"/>
      <c r="GC133" s="88"/>
      <c r="GD133" s="88"/>
      <c r="GE133" s="88"/>
      <c r="GF133" s="88"/>
      <c r="GG133" s="88"/>
      <c r="GH133" s="88"/>
      <c r="GI133" s="88"/>
      <c r="GJ133" s="88"/>
      <c r="GK133" s="88"/>
      <c r="GL133" s="88"/>
      <c r="GM133" s="88"/>
      <c r="GN133" s="88"/>
      <c r="GO133" s="88"/>
      <c r="GP133" s="88"/>
      <c r="GQ133" s="88"/>
      <c r="GR133" s="88"/>
      <c r="GS133" s="88"/>
      <c r="GT133" s="88"/>
      <c r="GU133" s="88"/>
      <c r="GV133" s="88"/>
      <c r="GW133" s="88"/>
      <c r="GX133" s="88"/>
      <c r="GY133" s="88"/>
      <c r="GZ133" s="88"/>
      <c r="HA133" s="88"/>
      <c r="HB133" s="88"/>
      <c r="HC133" s="88"/>
      <c r="HD133" s="88"/>
      <c r="HE133" s="88"/>
      <c r="HF133" s="88"/>
      <c r="HG133" s="88"/>
      <c r="HH133" s="88"/>
      <c r="HI133" s="88"/>
      <c r="HJ133" s="88"/>
      <c r="HK133" s="88"/>
      <c r="HL133" s="88"/>
      <c r="HM133" s="88"/>
      <c r="HN133" s="88"/>
      <c r="HO133" s="88"/>
      <c r="HP133" s="88"/>
      <c r="HQ133" s="88"/>
      <c r="HR133" s="88"/>
      <c r="HS133" s="88"/>
      <c r="HT133" s="88"/>
      <c r="HU133" s="88"/>
      <c r="HV133" s="88"/>
      <c r="HW133" s="88"/>
      <c r="HX133" s="88"/>
      <c r="HY133" s="88"/>
      <c r="HZ133" s="88"/>
      <c r="IA133" s="88"/>
      <c r="IB133" s="88"/>
      <c r="IC133" s="88"/>
      <c r="ID133" s="88"/>
      <c r="IE133" s="88"/>
      <c r="IF133" s="88"/>
      <c r="IG133" s="88"/>
      <c r="IH133" s="88"/>
      <c r="II133" s="88"/>
      <c r="IJ133" s="88"/>
      <c r="IK133" s="88"/>
      <c r="IL133" s="88"/>
      <c r="IM133" s="88"/>
      <c r="IN133" s="88"/>
      <c r="IO133" s="88"/>
      <c r="IP133" s="88"/>
      <c r="IQ133" s="88"/>
      <c r="IR133" s="88"/>
      <c r="IS133" s="88"/>
      <c r="IT133" s="88"/>
      <c r="IU133" s="88"/>
      <c r="IV133" s="88"/>
      <c r="IW133" s="88"/>
    </row>
    <row r="134" spans="1:257" ht="84" x14ac:dyDescent="0.2">
      <c r="A134" s="126"/>
      <c r="B134" s="65" t="s">
        <v>215</v>
      </c>
      <c r="C134" s="120"/>
      <c r="D134" s="121"/>
      <c r="F134" s="119"/>
      <c r="G134" s="119"/>
      <c r="H134" s="125" t="str">
        <f t="shared" ref="H134" si="16">IF(LEN(B163)&lt;255,"",LEN(B163)-255)</f>
        <v/>
      </c>
      <c r="L134" s="70"/>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8"/>
      <c r="BC134" s="88"/>
      <c r="BD134" s="88"/>
      <c r="BE134" s="88"/>
      <c r="BF134" s="88"/>
      <c r="BG134" s="88"/>
      <c r="BH134" s="88"/>
      <c r="BI134" s="88"/>
      <c r="BJ134" s="88"/>
      <c r="BK134" s="88"/>
      <c r="BL134" s="88"/>
      <c r="BM134" s="88"/>
      <c r="BN134" s="88"/>
      <c r="BO134" s="88"/>
      <c r="BP134" s="88"/>
      <c r="BQ134" s="88"/>
      <c r="BR134" s="88"/>
      <c r="BS134" s="88"/>
      <c r="BT134" s="88"/>
      <c r="BU134" s="88"/>
      <c r="BV134" s="88"/>
      <c r="BW134" s="88"/>
      <c r="BX134" s="88"/>
      <c r="BY134" s="88"/>
      <c r="BZ134" s="88"/>
      <c r="CA134" s="88"/>
      <c r="CB134" s="88"/>
      <c r="CC134" s="88"/>
      <c r="CD134" s="88"/>
      <c r="CE134" s="88"/>
      <c r="CF134" s="88"/>
      <c r="CG134" s="88"/>
      <c r="CH134" s="88"/>
      <c r="CI134" s="88"/>
      <c r="CJ134" s="88"/>
      <c r="CK134" s="88"/>
      <c r="CL134" s="88"/>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I134" s="88"/>
      <c r="DJ134" s="88"/>
      <c r="DK134" s="88"/>
      <c r="DL134" s="88"/>
      <c r="DM134" s="88"/>
      <c r="DN134" s="88"/>
      <c r="DO134" s="88"/>
      <c r="DP134" s="88"/>
      <c r="DQ134" s="88"/>
      <c r="DR134" s="88"/>
      <c r="DS134" s="88"/>
      <c r="DT134" s="88"/>
      <c r="DU134" s="88"/>
      <c r="DV134" s="88"/>
      <c r="DW134" s="88"/>
      <c r="DX134" s="88"/>
      <c r="DY134" s="88"/>
      <c r="DZ134" s="88"/>
      <c r="EA134" s="88"/>
      <c r="EB134" s="88"/>
      <c r="EC134" s="88"/>
      <c r="ED134" s="88"/>
      <c r="EE134" s="88"/>
      <c r="EF134" s="88"/>
      <c r="EG134" s="88"/>
      <c r="EH134" s="88"/>
      <c r="EI134" s="88"/>
      <c r="EJ134" s="88"/>
      <c r="EK134" s="88"/>
      <c r="EL134" s="88"/>
      <c r="EM134" s="88"/>
      <c r="EN134" s="88"/>
      <c r="EO134" s="88"/>
      <c r="EP134" s="88"/>
      <c r="EQ134" s="88"/>
      <c r="ER134" s="88"/>
      <c r="ES134" s="88"/>
      <c r="ET134" s="88"/>
      <c r="EU134" s="88"/>
      <c r="EV134" s="88"/>
      <c r="EW134" s="88"/>
      <c r="EX134" s="88"/>
      <c r="EY134" s="88"/>
      <c r="EZ134" s="88"/>
      <c r="FA134" s="88"/>
      <c r="FB134" s="88"/>
      <c r="FC134" s="88"/>
      <c r="FD134" s="88"/>
      <c r="FE134" s="88"/>
      <c r="FF134" s="88"/>
      <c r="FG134" s="88"/>
      <c r="FH134" s="88"/>
      <c r="FI134" s="88"/>
      <c r="FJ134" s="88"/>
      <c r="FK134" s="88"/>
      <c r="FL134" s="88"/>
      <c r="FM134" s="88"/>
      <c r="FN134" s="88"/>
      <c r="FO134" s="88"/>
      <c r="FP134" s="88"/>
      <c r="FQ134" s="88"/>
      <c r="FR134" s="88"/>
      <c r="FS134" s="88"/>
      <c r="FT134" s="88"/>
      <c r="FU134" s="88"/>
      <c r="FV134" s="88"/>
      <c r="FW134" s="88"/>
      <c r="FX134" s="88"/>
      <c r="FY134" s="88"/>
      <c r="FZ134" s="88"/>
      <c r="GA134" s="88"/>
      <c r="GB134" s="88"/>
      <c r="GC134" s="88"/>
      <c r="GD134" s="88"/>
      <c r="GE134" s="88"/>
      <c r="GF134" s="88"/>
      <c r="GG134" s="88"/>
      <c r="GH134" s="88"/>
      <c r="GI134" s="88"/>
      <c r="GJ134" s="88"/>
      <c r="GK134" s="88"/>
      <c r="GL134" s="88"/>
      <c r="GM134" s="88"/>
      <c r="GN134" s="88"/>
      <c r="GO134" s="88"/>
      <c r="GP134" s="88"/>
      <c r="GQ134" s="88"/>
      <c r="GR134" s="88"/>
      <c r="GS134" s="88"/>
      <c r="GT134" s="88"/>
      <c r="GU134" s="88"/>
      <c r="GV134" s="88"/>
      <c r="GW134" s="88"/>
      <c r="GX134" s="88"/>
      <c r="GY134" s="88"/>
      <c r="GZ134" s="88"/>
      <c r="HA134" s="88"/>
      <c r="HB134" s="88"/>
      <c r="HC134" s="88"/>
      <c r="HD134" s="88"/>
      <c r="HE134" s="88"/>
      <c r="HF134" s="88"/>
      <c r="HG134" s="88"/>
      <c r="HH134" s="88"/>
      <c r="HI134" s="88"/>
      <c r="HJ134" s="88"/>
      <c r="HK134" s="88"/>
      <c r="HL134" s="88"/>
      <c r="HM134" s="88"/>
      <c r="HN134" s="88"/>
      <c r="HO134" s="88"/>
      <c r="HP134" s="88"/>
      <c r="HQ134" s="88"/>
      <c r="HR134" s="88"/>
      <c r="HS134" s="88"/>
      <c r="HT134" s="88"/>
      <c r="HU134" s="88"/>
      <c r="HV134" s="88"/>
      <c r="HW134" s="88"/>
      <c r="HX134" s="88"/>
      <c r="HY134" s="88"/>
      <c r="HZ134" s="88"/>
      <c r="IA134" s="88"/>
      <c r="IB134" s="88"/>
      <c r="IC134" s="88"/>
      <c r="ID134" s="88"/>
      <c r="IE134" s="88"/>
      <c r="IF134" s="88"/>
      <c r="IG134" s="88"/>
      <c r="IH134" s="88"/>
      <c r="II134" s="88"/>
      <c r="IJ134" s="88"/>
      <c r="IK134" s="88"/>
      <c r="IL134" s="88"/>
      <c r="IM134" s="88"/>
      <c r="IN134" s="88"/>
      <c r="IO134" s="88"/>
      <c r="IP134" s="88"/>
      <c r="IQ134" s="88"/>
      <c r="IR134" s="88"/>
      <c r="IS134" s="88"/>
      <c r="IT134" s="88"/>
      <c r="IU134" s="88"/>
      <c r="IV134" s="88"/>
      <c r="IW134" s="88"/>
    </row>
    <row r="135" spans="1:257" ht="60" x14ac:dyDescent="0.2">
      <c r="A135" s="126" t="str">
        <f>IF(B134="",1+MAX($A$8:A134),"")</f>
        <v/>
      </c>
      <c r="B135" s="65" t="s">
        <v>137</v>
      </c>
      <c r="C135" s="120"/>
      <c r="D135" s="121"/>
      <c r="E135" s="281"/>
      <c r="F135" s="119"/>
      <c r="G135" s="119"/>
      <c r="H135" s="125" t="str">
        <f t="shared" ref="H135:H142" si="17">IF(LEN(B164)&lt;255,"",LEN(B164)-255)</f>
        <v/>
      </c>
      <c r="L135" s="70"/>
      <c r="M135" s="88"/>
      <c r="N135" s="88"/>
      <c r="O135" s="88"/>
      <c r="P135" s="88"/>
      <c r="Q135" s="88"/>
      <c r="R135" s="88"/>
      <c r="S135" s="88"/>
      <c r="T135" s="88"/>
      <c r="U135" s="88"/>
      <c r="V135" s="88"/>
      <c r="W135" s="88"/>
      <c r="X135" s="88"/>
      <c r="Y135" s="88"/>
      <c r="Z135" s="88"/>
      <c r="AA135" s="88"/>
      <c r="AB135" s="88"/>
      <c r="AC135" s="88"/>
      <c r="AD135" s="88"/>
      <c r="AE135" s="88"/>
      <c r="AF135" s="88"/>
      <c r="AG135" s="88"/>
      <c r="AH135" s="88"/>
      <c r="AI135" s="88"/>
      <c r="AJ135" s="88"/>
      <c r="AK135" s="88"/>
      <c r="AL135" s="88"/>
      <c r="AM135" s="88"/>
      <c r="AN135" s="88"/>
      <c r="AO135" s="88"/>
      <c r="AP135" s="88"/>
      <c r="AQ135" s="88"/>
      <c r="AR135" s="88"/>
      <c r="AS135" s="88"/>
      <c r="AT135" s="88"/>
      <c r="AU135" s="88"/>
      <c r="AV135" s="88"/>
      <c r="AW135" s="88"/>
      <c r="AX135" s="88"/>
      <c r="AY135" s="88"/>
      <c r="AZ135" s="88"/>
      <c r="BA135" s="88"/>
      <c r="BB135" s="88"/>
      <c r="BC135" s="88"/>
      <c r="BD135" s="88"/>
      <c r="BE135" s="88"/>
      <c r="BF135" s="88"/>
      <c r="BG135" s="88"/>
      <c r="BH135" s="88"/>
      <c r="BI135" s="88"/>
      <c r="BJ135" s="88"/>
      <c r="BK135" s="88"/>
      <c r="BL135" s="88"/>
      <c r="BM135" s="88"/>
      <c r="BN135" s="88"/>
      <c r="BO135" s="88"/>
      <c r="BP135" s="88"/>
      <c r="BQ135" s="88"/>
      <c r="BR135" s="88"/>
      <c r="BS135" s="88"/>
      <c r="BT135" s="88"/>
      <c r="BU135" s="88"/>
      <c r="BV135" s="88"/>
      <c r="BW135" s="88"/>
      <c r="BX135" s="88"/>
      <c r="BY135" s="88"/>
      <c r="BZ135" s="88"/>
      <c r="CA135" s="88"/>
      <c r="CB135" s="88"/>
      <c r="CC135" s="88"/>
      <c r="CD135" s="88"/>
      <c r="CE135" s="88"/>
      <c r="CF135" s="88"/>
      <c r="CG135" s="88"/>
      <c r="CH135" s="88"/>
      <c r="CI135" s="88"/>
      <c r="CJ135" s="88"/>
      <c r="CK135" s="88"/>
      <c r="CL135" s="88"/>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I135" s="88"/>
      <c r="DJ135" s="88"/>
      <c r="DK135" s="88"/>
      <c r="DL135" s="88"/>
      <c r="DM135" s="88"/>
      <c r="DN135" s="88"/>
      <c r="DO135" s="88"/>
      <c r="DP135" s="88"/>
      <c r="DQ135" s="88"/>
      <c r="DR135" s="88"/>
      <c r="DS135" s="88"/>
      <c r="DT135" s="88"/>
      <c r="DU135" s="88"/>
      <c r="DV135" s="88"/>
      <c r="DW135" s="88"/>
      <c r="DX135" s="88"/>
      <c r="DY135" s="88"/>
      <c r="DZ135" s="88"/>
      <c r="EA135" s="88"/>
      <c r="EB135" s="88"/>
      <c r="EC135" s="88"/>
      <c r="ED135" s="88"/>
      <c r="EE135" s="88"/>
      <c r="EF135" s="88"/>
      <c r="EG135" s="88"/>
      <c r="EH135" s="88"/>
      <c r="EI135" s="88"/>
      <c r="EJ135" s="88"/>
      <c r="EK135" s="88"/>
      <c r="EL135" s="88"/>
      <c r="EM135" s="88"/>
      <c r="EN135" s="88"/>
      <c r="EO135" s="88"/>
      <c r="EP135" s="88"/>
      <c r="EQ135" s="88"/>
      <c r="ER135" s="88"/>
      <c r="ES135" s="88"/>
      <c r="ET135" s="88"/>
      <c r="EU135" s="88"/>
      <c r="EV135" s="88"/>
      <c r="EW135" s="88"/>
      <c r="EX135" s="88"/>
      <c r="EY135" s="88"/>
      <c r="EZ135" s="88"/>
      <c r="FA135" s="88"/>
      <c r="FB135" s="88"/>
      <c r="FC135" s="88"/>
      <c r="FD135" s="88"/>
      <c r="FE135" s="88"/>
      <c r="FF135" s="88"/>
      <c r="FG135" s="88"/>
      <c r="FH135" s="88"/>
      <c r="FI135" s="88"/>
      <c r="FJ135" s="88"/>
      <c r="FK135" s="88"/>
      <c r="FL135" s="88"/>
      <c r="FM135" s="88"/>
      <c r="FN135" s="88"/>
      <c r="FO135" s="88"/>
      <c r="FP135" s="88"/>
      <c r="FQ135" s="88"/>
      <c r="FR135" s="88"/>
      <c r="FS135" s="88"/>
      <c r="FT135" s="88"/>
      <c r="FU135" s="88"/>
      <c r="FV135" s="88"/>
      <c r="FW135" s="88"/>
      <c r="FX135" s="88"/>
      <c r="FY135" s="88"/>
      <c r="FZ135" s="88"/>
      <c r="GA135" s="88"/>
      <c r="GB135" s="88"/>
      <c r="GC135" s="88"/>
      <c r="GD135" s="88"/>
      <c r="GE135" s="88"/>
      <c r="GF135" s="88"/>
      <c r="GG135" s="88"/>
      <c r="GH135" s="88"/>
      <c r="GI135" s="88"/>
      <c r="GJ135" s="88"/>
      <c r="GK135" s="88"/>
      <c r="GL135" s="88"/>
      <c r="GM135" s="88"/>
      <c r="GN135" s="88"/>
      <c r="GO135" s="88"/>
      <c r="GP135" s="88"/>
      <c r="GQ135" s="88"/>
      <c r="GR135" s="88"/>
      <c r="GS135" s="88"/>
      <c r="GT135" s="88"/>
      <c r="GU135" s="88"/>
      <c r="GV135" s="88"/>
      <c r="GW135" s="88"/>
      <c r="GX135" s="88"/>
      <c r="GY135" s="88"/>
      <c r="GZ135" s="88"/>
      <c r="HA135" s="88"/>
      <c r="HB135" s="88"/>
      <c r="HC135" s="88"/>
      <c r="HD135" s="88"/>
      <c r="HE135" s="88"/>
      <c r="HF135" s="88"/>
      <c r="HG135" s="88"/>
      <c r="HH135" s="88"/>
      <c r="HI135" s="88"/>
      <c r="HJ135" s="88"/>
      <c r="HK135" s="88"/>
      <c r="HL135" s="88"/>
      <c r="HM135" s="88"/>
      <c r="HN135" s="88"/>
      <c r="HO135" s="88"/>
      <c r="HP135" s="88"/>
      <c r="HQ135" s="88"/>
      <c r="HR135" s="88"/>
      <c r="HS135" s="88"/>
      <c r="HT135" s="88"/>
      <c r="HU135" s="88"/>
      <c r="HV135" s="88"/>
      <c r="HW135" s="88"/>
      <c r="HX135" s="88"/>
      <c r="HY135" s="88"/>
      <c r="HZ135" s="88"/>
      <c r="IA135" s="88"/>
      <c r="IB135" s="88"/>
      <c r="IC135" s="88"/>
      <c r="ID135" s="88"/>
      <c r="IE135" s="88"/>
      <c r="IF135" s="88"/>
      <c r="IG135" s="88"/>
      <c r="IH135" s="88"/>
      <c r="II135" s="88"/>
      <c r="IJ135" s="88"/>
      <c r="IK135" s="88"/>
      <c r="IL135" s="88"/>
      <c r="IM135" s="88"/>
      <c r="IN135" s="88"/>
      <c r="IO135" s="88"/>
      <c r="IP135" s="88"/>
      <c r="IQ135" s="88"/>
      <c r="IR135" s="88"/>
      <c r="IS135" s="88"/>
      <c r="IT135" s="88"/>
      <c r="IU135" s="88"/>
      <c r="IV135" s="88"/>
      <c r="IW135" s="88"/>
    </row>
    <row r="136" spans="1:257" x14ac:dyDescent="0.2">
      <c r="A136" s="126" t="str">
        <f>IF(B135="",1+MAX($A$8:A135),"")</f>
        <v/>
      </c>
      <c r="B136" s="65" t="s">
        <v>55</v>
      </c>
      <c r="C136" s="120"/>
      <c r="D136" s="121"/>
      <c r="E136" s="281"/>
      <c r="F136" s="119"/>
      <c r="G136" s="119"/>
      <c r="H136" s="125" t="str">
        <f t="shared" si="17"/>
        <v/>
      </c>
      <c r="L136" s="70"/>
      <c r="M136" s="88"/>
      <c r="N136" s="88"/>
      <c r="O136" s="88"/>
      <c r="P136" s="88"/>
      <c r="Q136" s="88"/>
      <c r="R136" s="88"/>
      <c r="S136" s="88"/>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c r="AP136" s="88"/>
      <c r="AQ136" s="88"/>
      <c r="AR136" s="88"/>
      <c r="AS136" s="88"/>
      <c r="AT136" s="88"/>
      <c r="AU136" s="88"/>
      <c r="AV136" s="88"/>
      <c r="AW136" s="88"/>
      <c r="AX136" s="88"/>
      <c r="AY136" s="88"/>
      <c r="AZ136" s="88"/>
      <c r="BA136" s="88"/>
      <c r="BB136" s="88"/>
      <c r="BC136" s="88"/>
      <c r="BD136" s="88"/>
      <c r="BE136" s="88"/>
      <c r="BF136" s="88"/>
      <c r="BG136" s="88"/>
      <c r="BH136" s="88"/>
      <c r="BI136" s="88"/>
      <c r="BJ136" s="88"/>
      <c r="BK136" s="88"/>
      <c r="BL136" s="88"/>
      <c r="BM136" s="88"/>
      <c r="BN136" s="88"/>
      <c r="BO136" s="88"/>
      <c r="BP136" s="88"/>
      <c r="BQ136" s="88"/>
      <c r="BR136" s="88"/>
      <c r="BS136" s="88"/>
      <c r="BT136" s="88"/>
      <c r="BU136" s="88"/>
      <c r="BV136" s="88"/>
      <c r="BW136" s="88"/>
      <c r="BX136" s="88"/>
      <c r="BY136" s="88"/>
      <c r="BZ136" s="88"/>
      <c r="CA136" s="88"/>
      <c r="CB136" s="88"/>
      <c r="CC136" s="88"/>
      <c r="CD136" s="88"/>
      <c r="CE136" s="88"/>
      <c r="CF136" s="88"/>
      <c r="CG136" s="88"/>
      <c r="CH136" s="88"/>
      <c r="CI136" s="88"/>
      <c r="CJ136" s="88"/>
      <c r="CK136" s="88"/>
      <c r="CL136" s="88"/>
      <c r="CM136" s="88"/>
      <c r="CN136" s="88"/>
      <c r="CO136" s="88"/>
      <c r="CP136" s="88"/>
      <c r="CQ136" s="88"/>
      <c r="CR136" s="88"/>
      <c r="CS136" s="88"/>
      <c r="CT136" s="88"/>
      <c r="CU136" s="88"/>
      <c r="CV136" s="88"/>
      <c r="CW136" s="88"/>
      <c r="CX136" s="88"/>
      <c r="CY136" s="88"/>
      <c r="CZ136" s="88"/>
      <c r="DA136" s="88"/>
      <c r="DB136" s="88"/>
      <c r="DC136" s="88"/>
      <c r="DD136" s="88"/>
      <c r="DE136" s="88"/>
      <c r="DF136" s="88"/>
      <c r="DG136" s="88"/>
      <c r="DH136" s="88"/>
      <c r="DI136" s="88"/>
      <c r="DJ136" s="88"/>
      <c r="DK136" s="88"/>
      <c r="DL136" s="88"/>
      <c r="DM136" s="88"/>
      <c r="DN136" s="88"/>
      <c r="DO136" s="88"/>
      <c r="DP136" s="88"/>
      <c r="DQ136" s="88"/>
      <c r="DR136" s="88"/>
      <c r="DS136" s="88"/>
      <c r="DT136" s="88"/>
      <c r="DU136" s="88"/>
      <c r="DV136" s="88"/>
      <c r="DW136" s="88"/>
      <c r="DX136" s="88"/>
      <c r="DY136" s="88"/>
      <c r="DZ136" s="88"/>
      <c r="EA136" s="88"/>
      <c r="EB136" s="88"/>
      <c r="EC136" s="88"/>
      <c r="ED136" s="88"/>
      <c r="EE136" s="88"/>
      <c r="EF136" s="88"/>
      <c r="EG136" s="88"/>
      <c r="EH136" s="88"/>
      <c r="EI136" s="88"/>
      <c r="EJ136" s="88"/>
      <c r="EK136" s="88"/>
      <c r="EL136" s="88"/>
      <c r="EM136" s="88"/>
      <c r="EN136" s="88"/>
      <c r="EO136" s="88"/>
      <c r="EP136" s="88"/>
      <c r="EQ136" s="88"/>
      <c r="ER136" s="88"/>
      <c r="ES136" s="88"/>
      <c r="ET136" s="88"/>
      <c r="EU136" s="88"/>
      <c r="EV136" s="88"/>
      <c r="EW136" s="88"/>
      <c r="EX136" s="88"/>
      <c r="EY136" s="88"/>
      <c r="EZ136" s="88"/>
      <c r="FA136" s="88"/>
      <c r="FB136" s="88"/>
      <c r="FC136" s="88"/>
      <c r="FD136" s="88"/>
      <c r="FE136" s="88"/>
      <c r="FF136" s="88"/>
      <c r="FG136" s="88"/>
      <c r="FH136" s="88"/>
      <c r="FI136" s="88"/>
      <c r="FJ136" s="88"/>
      <c r="FK136" s="88"/>
      <c r="FL136" s="88"/>
      <c r="FM136" s="88"/>
      <c r="FN136" s="88"/>
      <c r="FO136" s="88"/>
      <c r="FP136" s="88"/>
      <c r="FQ136" s="88"/>
      <c r="FR136" s="88"/>
      <c r="FS136" s="88"/>
      <c r="FT136" s="88"/>
      <c r="FU136" s="88"/>
      <c r="FV136" s="88"/>
      <c r="FW136" s="88"/>
      <c r="FX136" s="88"/>
      <c r="FY136" s="88"/>
      <c r="FZ136" s="88"/>
      <c r="GA136" s="88"/>
      <c r="GB136" s="88"/>
      <c r="GC136" s="88"/>
      <c r="GD136" s="88"/>
      <c r="GE136" s="88"/>
      <c r="GF136" s="88"/>
      <c r="GG136" s="88"/>
      <c r="GH136" s="88"/>
      <c r="GI136" s="88"/>
      <c r="GJ136" s="88"/>
      <c r="GK136" s="88"/>
      <c r="GL136" s="88"/>
      <c r="GM136" s="88"/>
      <c r="GN136" s="88"/>
      <c r="GO136" s="88"/>
      <c r="GP136" s="88"/>
      <c r="GQ136" s="88"/>
      <c r="GR136" s="88"/>
      <c r="GS136" s="88"/>
      <c r="GT136" s="88"/>
      <c r="GU136" s="88"/>
      <c r="GV136" s="88"/>
      <c r="GW136" s="88"/>
      <c r="GX136" s="88"/>
      <c r="GY136" s="88"/>
      <c r="GZ136" s="88"/>
      <c r="HA136" s="88"/>
      <c r="HB136" s="88"/>
      <c r="HC136" s="88"/>
      <c r="HD136" s="88"/>
      <c r="HE136" s="88"/>
      <c r="HF136" s="88"/>
      <c r="HG136" s="88"/>
      <c r="HH136" s="88"/>
      <c r="HI136" s="88"/>
      <c r="HJ136" s="88"/>
      <c r="HK136" s="88"/>
      <c r="HL136" s="88"/>
      <c r="HM136" s="88"/>
      <c r="HN136" s="88"/>
      <c r="HO136" s="88"/>
      <c r="HP136" s="88"/>
      <c r="HQ136" s="88"/>
      <c r="HR136" s="88"/>
      <c r="HS136" s="88"/>
      <c r="HT136" s="88"/>
      <c r="HU136" s="88"/>
      <c r="HV136" s="88"/>
      <c r="HW136" s="88"/>
      <c r="HX136" s="88"/>
      <c r="HY136" s="88"/>
      <c r="HZ136" s="88"/>
      <c r="IA136" s="88"/>
      <c r="IB136" s="88"/>
      <c r="IC136" s="88"/>
      <c r="ID136" s="88"/>
      <c r="IE136" s="88"/>
      <c r="IF136" s="88"/>
      <c r="IG136" s="88"/>
      <c r="IH136" s="88"/>
      <c r="II136" s="88"/>
      <c r="IJ136" s="88"/>
      <c r="IK136" s="88"/>
      <c r="IL136" s="88"/>
      <c r="IM136" s="88"/>
      <c r="IN136" s="88"/>
      <c r="IO136" s="88"/>
      <c r="IP136" s="88"/>
      <c r="IQ136" s="88"/>
      <c r="IR136" s="88"/>
      <c r="IS136" s="88"/>
      <c r="IT136" s="88"/>
      <c r="IU136" s="88"/>
      <c r="IV136" s="88"/>
      <c r="IW136" s="88"/>
    </row>
    <row r="137" spans="1:257" ht="48" x14ac:dyDescent="0.2">
      <c r="A137" s="126" t="str">
        <f>IF(B136="",1+MAX($A$8:A136),"")</f>
        <v/>
      </c>
      <c r="B137" s="65" t="s">
        <v>56</v>
      </c>
      <c r="C137" s="120"/>
      <c r="D137" s="121"/>
      <c r="E137" s="281"/>
      <c r="F137" s="119"/>
      <c r="G137" s="119"/>
      <c r="H137" s="125" t="str">
        <f t="shared" si="17"/>
        <v/>
      </c>
      <c r="L137" s="70"/>
      <c r="M137" s="88"/>
      <c r="N137" s="88"/>
      <c r="O137" s="88"/>
      <c r="P137" s="88"/>
      <c r="Q137" s="88"/>
      <c r="R137" s="88"/>
      <c r="S137" s="88"/>
      <c r="T137" s="88"/>
      <c r="U137" s="88"/>
      <c r="V137" s="88"/>
      <c r="W137" s="88"/>
      <c r="X137" s="88"/>
      <c r="Y137" s="88"/>
      <c r="Z137" s="88"/>
      <c r="AA137" s="88"/>
      <c r="AB137" s="88"/>
      <c r="AC137" s="88"/>
      <c r="AD137" s="88"/>
      <c r="AE137" s="88"/>
      <c r="AF137" s="88"/>
      <c r="AG137" s="88"/>
      <c r="AH137" s="88"/>
      <c r="AI137" s="88"/>
      <c r="AJ137" s="88"/>
      <c r="AK137" s="88"/>
      <c r="AL137" s="88"/>
      <c r="AM137" s="88"/>
      <c r="AN137" s="88"/>
      <c r="AO137" s="88"/>
      <c r="AP137" s="88"/>
      <c r="AQ137" s="88"/>
      <c r="AR137" s="88"/>
      <c r="AS137" s="88"/>
      <c r="AT137" s="88"/>
      <c r="AU137" s="88"/>
      <c r="AV137" s="88"/>
      <c r="AW137" s="88"/>
      <c r="AX137" s="88"/>
      <c r="AY137" s="88"/>
      <c r="AZ137" s="88"/>
      <c r="BA137" s="88"/>
      <c r="BB137" s="88"/>
      <c r="BC137" s="88"/>
      <c r="BD137" s="88"/>
      <c r="BE137" s="88"/>
      <c r="BF137" s="88"/>
      <c r="BG137" s="88"/>
      <c r="BH137" s="88"/>
      <c r="BI137" s="88"/>
      <c r="BJ137" s="88"/>
      <c r="BK137" s="88"/>
      <c r="BL137" s="88"/>
      <c r="BM137" s="88"/>
      <c r="BN137" s="88"/>
      <c r="BO137" s="88"/>
      <c r="BP137" s="88"/>
      <c r="BQ137" s="88"/>
      <c r="BR137" s="88"/>
      <c r="BS137" s="88"/>
      <c r="BT137" s="88"/>
      <c r="BU137" s="88"/>
      <c r="BV137" s="88"/>
      <c r="BW137" s="88"/>
      <c r="BX137" s="88"/>
      <c r="BY137" s="88"/>
      <c r="BZ137" s="88"/>
      <c r="CA137" s="88"/>
      <c r="CB137" s="88"/>
      <c r="CC137" s="88"/>
      <c r="CD137" s="88"/>
      <c r="CE137" s="88"/>
      <c r="CF137" s="88"/>
      <c r="CG137" s="88"/>
      <c r="CH137" s="88"/>
      <c r="CI137" s="88"/>
      <c r="CJ137" s="88"/>
      <c r="CK137" s="88"/>
      <c r="CL137" s="88"/>
      <c r="CM137" s="88"/>
      <c r="CN137" s="88"/>
      <c r="CO137" s="88"/>
      <c r="CP137" s="88"/>
      <c r="CQ137" s="88"/>
      <c r="CR137" s="88"/>
      <c r="CS137" s="88"/>
      <c r="CT137" s="88"/>
      <c r="CU137" s="88"/>
      <c r="CV137" s="88"/>
      <c r="CW137" s="88"/>
      <c r="CX137" s="88"/>
      <c r="CY137" s="88"/>
      <c r="CZ137" s="88"/>
      <c r="DA137" s="88"/>
      <c r="DB137" s="88"/>
      <c r="DC137" s="88"/>
      <c r="DD137" s="88"/>
      <c r="DE137" s="88"/>
      <c r="DF137" s="88"/>
      <c r="DG137" s="88"/>
      <c r="DH137" s="88"/>
      <c r="DI137" s="88"/>
      <c r="DJ137" s="88"/>
      <c r="DK137" s="88"/>
      <c r="DL137" s="88"/>
      <c r="DM137" s="88"/>
      <c r="DN137" s="88"/>
      <c r="DO137" s="88"/>
      <c r="DP137" s="88"/>
      <c r="DQ137" s="88"/>
      <c r="DR137" s="88"/>
      <c r="DS137" s="88"/>
      <c r="DT137" s="88"/>
      <c r="DU137" s="88"/>
      <c r="DV137" s="88"/>
      <c r="DW137" s="88"/>
      <c r="DX137" s="88"/>
      <c r="DY137" s="88"/>
      <c r="DZ137" s="88"/>
      <c r="EA137" s="88"/>
      <c r="EB137" s="88"/>
      <c r="EC137" s="88"/>
      <c r="ED137" s="88"/>
      <c r="EE137" s="88"/>
      <c r="EF137" s="88"/>
      <c r="EG137" s="88"/>
      <c r="EH137" s="88"/>
      <c r="EI137" s="88"/>
      <c r="EJ137" s="88"/>
      <c r="EK137" s="88"/>
      <c r="EL137" s="88"/>
      <c r="EM137" s="88"/>
      <c r="EN137" s="88"/>
      <c r="EO137" s="88"/>
      <c r="EP137" s="88"/>
      <c r="EQ137" s="88"/>
      <c r="ER137" s="88"/>
      <c r="ES137" s="88"/>
      <c r="ET137" s="88"/>
      <c r="EU137" s="88"/>
      <c r="EV137" s="88"/>
      <c r="EW137" s="88"/>
      <c r="EX137" s="88"/>
      <c r="EY137" s="88"/>
      <c r="EZ137" s="88"/>
      <c r="FA137" s="88"/>
      <c r="FB137" s="88"/>
      <c r="FC137" s="88"/>
      <c r="FD137" s="88"/>
      <c r="FE137" s="88"/>
      <c r="FF137" s="88"/>
      <c r="FG137" s="88"/>
      <c r="FH137" s="88"/>
      <c r="FI137" s="88"/>
      <c r="FJ137" s="88"/>
      <c r="FK137" s="88"/>
      <c r="FL137" s="88"/>
      <c r="FM137" s="88"/>
      <c r="FN137" s="88"/>
      <c r="FO137" s="88"/>
      <c r="FP137" s="88"/>
      <c r="FQ137" s="88"/>
      <c r="FR137" s="88"/>
      <c r="FS137" s="88"/>
      <c r="FT137" s="88"/>
      <c r="FU137" s="88"/>
      <c r="FV137" s="88"/>
      <c r="FW137" s="88"/>
      <c r="FX137" s="88"/>
      <c r="FY137" s="88"/>
      <c r="FZ137" s="88"/>
      <c r="GA137" s="88"/>
      <c r="GB137" s="88"/>
      <c r="GC137" s="88"/>
      <c r="GD137" s="88"/>
      <c r="GE137" s="88"/>
      <c r="GF137" s="88"/>
      <c r="GG137" s="88"/>
      <c r="GH137" s="88"/>
      <c r="GI137" s="88"/>
      <c r="GJ137" s="88"/>
      <c r="GK137" s="88"/>
      <c r="GL137" s="88"/>
      <c r="GM137" s="88"/>
      <c r="GN137" s="88"/>
      <c r="GO137" s="88"/>
      <c r="GP137" s="88"/>
      <c r="GQ137" s="88"/>
      <c r="GR137" s="88"/>
      <c r="GS137" s="88"/>
      <c r="GT137" s="88"/>
      <c r="GU137" s="88"/>
      <c r="GV137" s="88"/>
      <c r="GW137" s="88"/>
      <c r="GX137" s="88"/>
      <c r="GY137" s="88"/>
      <c r="GZ137" s="88"/>
      <c r="HA137" s="88"/>
      <c r="HB137" s="88"/>
      <c r="HC137" s="88"/>
      <c r="HD137" s="88"/>
      <c r="HE137" s="88"/>
      <c r="HF137" s="88"/>
      <c r="HG137" s="88"/>
      <c r="HH137" s="88"/>
      <c r="HI137" s="88"/>
      <c r="HJ137" s="88"/>
      <c r="HK137" s="88"/>
      <c r="HL137" s="88"/>
      <c r="HM137" s="88"/>
      <c r="HN137" s="88"/>
      <c r="HO137" s="88"/>
      <c r="HP137" s="88"/>
      <c r="HQ137" s="88"/>
      <c r="HR137" s="88"/>
      <c r="HS137" s="88"/>
      <c r="HT137" s="88"/>
      <c r="HU137" s="88"/>
      <c r="HV137" s="88"/>
      <c r="HW137" s="88"/>
      <c r="HX137" s="88"/>
      <c r="HY137" s="88"/>
      <c r="HZ137" s="88"/>
      <c r="IA137" s="88"/>
      <c r="IB137" s="88"/>
      <c r="IC137" s="88"/>
      <c r="ID137" s="88"/>
      <c r="IE137" s="88"/>
      <c r="IF137" s="88"/>
      <c r="IG137" s="88"/>
      <c r="IH137" s="88"/>
      <c r="II137" s="88"/>
      <c r="IJ137" s="88"/>
      <c r="IK137" s="88"/>
      <c r="IL137" s="88"/>
      <c r="IM137" s="88"/>
      <c r="IN137" s="88"/>
      <c r="IO137" s="88"/>
      <c r="IP137" s="88"/>
      <c r="IQ137" s="88"/>
      <c r="IR137" s="88"/>
      <c r="IS137" s="88"/>
      <c r="IT137" s="88"/>
      <c r="IU137" s="88"/>
      <c r="IV137" s="88"/>
      <c r="IW137" s="88"/>
    </row>
    <row r="138" spans="1:257" ht="36" x14ac:dyDescent="0.2">
      <c r="A138" s="126" t="str">
        <f>IF(B137="",1+MAX($A$8:A137),"")</f>
        <v/>
      </c>
      <c r="B138" s="65" t="s">
        <v>57</v>
      </c>
      <c r="C138" s="120"/>
      <c r="D138" s="121"/>
      <c r="E138" s="281"/>
      <c r="F138" s="119"/>
      <c r="G138" s="119"/>
      <c r="H138" s="125" t="str">
        <f t="shared" si="17"/>
        <v/>
      </c>
      <c r="L138" s="70"/>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N138" s="88"/>
      <c r="AO138" s="88"/>
      <c r="AP138" s="88"/>
      <c r="AQ138" s="88"/>
      <c r="AR138" s="88"/>
      <c r="AS138" s="88"/>
      <c r="AT138" s="88"/>
      <c r="AU138" s="88"/>
      <c r="AV138" s="88"/>
      <c r="AW138" s="88"/>
      <c r="AX138" s="88"/>
      <c r="AY138" s="88"/>
      <c r="AZ138" s="88"/>
      <c r="BA138" s="88"/>
      <c r="BB138" s="88"/>
      <c r="BC138" s="88"/>
      <c r="BD138" s="88"/>
      <c r="BE138" s="88"/>
      <c r="BF138" s="88"/>
      <c r="BG138" s="88"/>
      <c r="BH138" s="88"/>
      <c r="BI138" s="88"/>
      <c r="BJ138" s="88"/>
      <c r="BK138" s="88"/>
      <c r="BL138" s="88"/>
      <c r="BM138" s="88"/>
      <c r="BN138" s="88"/>
      <c r="BO138" s="88"/>
      <c r="BP138" s="88"/>
      <c r="BQ138" s="88"/>
      <c r="BR138" s="88"/>
      <c r="BS138" s="88"/>
      <c r="BT138" s="88"/>
      <c r="BU138" s="88"/>
      <c r="BV138" s="88"/>
      <c r="BW138" s="88"/>
      <c r="BX138" s="88"/>
      <c r="BY138" s="88"/>
      <c r="BZ138" s="88"/>
      <c r="CA138" s="88"/>
      <c r="CB138" s="88"/>
      <c r="CC138" s="88"/>
      <c r="CD138" s="88"/>
      <c r="CE138" s="88"/>
      <c r="CF138" s="88"/>
      <c r="CG138" s="88"/>
      <c r="CH138" s="88"/>
      <c r="CI138" s="88"/>
      <c r="CJ138" s="88"/>
      <c r="CK138" s="88"/>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I138" s="88"/>
      <c r="DJ138" s="88"/>
      <c r="DK138" s="88"/>
      <c r="DL138" s="88"/>
      <c r="DM138" s="88"/>
      <c r="DN138" s="88"/>
      <c r="DO138" s="88"/>
      <c r="DP138" s="88"/>
      <c r="DQ138" s="88"/>
      <c r="DR138" s="88"/>
      <c r="DS138" s="88"/>
      <c r="DT138" s="88"/>
      <c r="DU138" s="88"/>
      <c r="DV138" s="88"/>
      <c r="DW138" s="88"/>
      <c r="DX138" s="88"/>
      <c r="DY138" s="88"/>
      <c r="DZ138" s="88"/>
      <c r="EA138" s="88"/>
      <c r="EB138" s="88"/>
      <c r="EC138" s="88"/>
      <c r="ED138" s="88"/>
      <c r="EE138" s="88"/>
      <c r="EF138" s="88"/>
      <c r="EG138" s="88"/>
      <c r="EH138" s="88"/>
      <c r="EI138" s="88"/>
      <c r="EJ138" s="88"/>
      <c r="EK138" s="88"/>
      <c r="EL138" s="88"/>
      <c r="EM138" s="88"/>
      <c r="EN138" s="88"/>
      <c r="EO138" s="88"/>
      <c r="EP138" s="88"/>
      <c r="EQ138" s="88"/>
      <c r="ER138" s="88"/>
      <c r="ES138" s="88"/>
      <c r="ET138" s="88"/>
      <c r="EU138" s="88"/>
      <c r="EV138" s="88"/>
      <c r="EW138" s="88"/>
      <c r="EX138" s="88"/>
      <c r="EY138" s="88"/>
      <c r="EZ138" s="88"/>
      <c r="FA138" s="88"/>
      <c r="FB138" s="88"/>
      <c r="FC138" s="88"/>
      <c r="FD138" s="88"/>
      <c r="FE138" s="88"/>
      <c r="FF138" s="88"/>
      <c r="FG138" s="88"/>
      <c r="FH138" s="88"/>
      <c r="FI138" s="88"/>
      <c r="FJ138" s="88"/>
      <c r="FK138" s="88"/>
      <c r="FL138" s="88"/>
      <c r="FM138" s="88"/>
      <c r="FN138" s="88"/>
      <c r="FO138" s="88"/>
      <c r="FP138" s="88"/>
      <c r="FQ138" s="88"/>
      <c r="FR138" s="88"/>
      <c r="FS138" s="88"/>
      <c r="FT138" s="88"/>
      <c r="FU138" s="88"/>
      <c r="FV138" s="88"/>
      <c r="FW138" s="88"/>
      <c r="FX138" s="88"/>
      <c r="FY138" s="88"/>
      <c r="FZ138" s="88"/>
      <c r="GA138" s="88"/>
      <c r="GB138" s="88"/>
      <c r="GC138" s="88"/>
      <c r="GD138" s="88"/>
      <c r="GE138" s="88"/>
      <c r="GF138" s="88"/>
      <c r="GG138" s="88"/>
      <c r="GH138" s="88"/>
      <c r="GI138" s="88"/>
      <c r="GJ138" s="88"/>
      <c r="GK138" s="88"/>
      <c r="GL138" s="88"/>
      <c r="GM138" s="88"/>
      <c r="GN138" s="88"/>
      <c r="GO138" s="88"/>
      <c r="GP138" s="88"/>
      <c r="GQ138" s="88"/>
      <c r="GR138" s="88"/>
      <c r="GS138" s="88"/>
      <c r="GT138" s="88"/>
      <c r="GU138" s="88"/>
      <c r="GV138" s="88"/>
      <c r="GW138" s="88"/>
      <c r="GX138" s="88"/>
      <c r="GY138" s="88"/>
      <c r="GZ138" s="88"/>
      <c r="HA138" s="88"/>
      <c r="HB138" s="88"/>
      <c r="HC138" s="88"/>
      <c r="HD138" s="88"/>
      <c r="HE138" s="88"/>
      <c r="HF138" s="88"/>
      <c r="HG138" s="88"/>
      <c r="HH138" s="88"/>
      <c r="HI138" s="88"/>
      <c r="HJ138" s="88"/>
      <c r="HK138" s="88"/>
      <c r="HL138" s="88"/>
      <c r="HM138" s="88"/>
      <c r="HN138" s="88"/>
      <c r="HO138" s="88"/>
      <c r="HP138" s="88"/>
      <c r="HQ138" s="88"/>
      <c r="HR138" s="88"/>
      <c r="HS138" s="88"/>
      <c r="HT138" s="88"/>
      <c r="HU138" s="88"/>
      <c r="HV138" s="88"/>
      <c r="HW138" s="88"/>
      <c r="HX138" s="88"/>
      <c r="HY138" s="88"/>
      <c r="HZ138" s="88"/>
      <c r="IA138" s="88"/>
      <c r="IB138" s="88"/>
      <c r="IC138" s="88"/>
      <c r="ID138" s="88"/>
      <c r="IE138" s="88"/>
      <c r="IF138" s="88"/>
      <c r="IG138" s="88"/>
      <c r="IH138" s="88"/>
      <c r="II138" s="88"/>
      <c r="IJ138" s="88"/>
      <c r="IK138" s="88"/>
      <c r="IL138" s="88"/>
      <c r="IM138" s="88"/>
      <c r="IN138" s="88"/>
      <c r="IO138" s="88"/>
      <c r="IP138" s="88"/>
      <c r="IQ138" s="88"/>
      <c r="IR138" s="88"/>
      <c r="IS138" s="88"/>
      <c r="IT138" s="88"/>
      <c r="IU138" s="88"/>
      <c r="IV138" s="88"/>
      <c r="IW138" s="88"/>
    </row>
    <row r="139" spans="1:257" ht="48" x14ac:dyDescent="0.2">
      <c r="A139" s="126" t="str">
        <f>IF(B138="",1+MAX($A$8:A138),"")</f>
        <v/>
      </c>
      <c r="B139" s="65" t="s">
        <v>58</v>
      </c>
      <c r="C139" s="120" t="s">
        <v>22</v>
      </c>
      <c r="D139" s="121">
        <v>1</v>
      </c>
      <c r="E139" s="280"/>
      <c r="F139" s="171" t="str">
        <f t="shared" ref="F139:F148" si="18">IF((D139*E139)=0," ",(D139*E139))</f>
        <v xml:space="preserve"> </v>
      </c>
      <c r="G139" s="119"/>
      <c r="H139" s="125" t="str">
        <f t="shared" si="17"/>
        <v/>
      </c>
      <c r="L139" s="70"/>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88"/>
      <c r="BQ139" s="88"/>
      <c r="BR139" s="88"/>
      <c r="BS139" s="88"/>
      <c r="BT139" s="88"/>
      <c r="BU139" s="88"/>
      <c r="BV139" s="88"/>
      <c r="BW139" s="88"/>
      <c r="BX139" s="88"/>
      <c r="BY139" s="88"/>
      <c r="BZ139" s="88"/>
      <c r="CA139" s="88"/>
      <c r="CB139" s="88"/>
      <c r="CC139" s="88"/>
      <c r="CD139" s="88"/>
      <c r="CE139" s="88"/>
      <c r="CF139" s="88"/>
      <c r="CG139" s="88"/>
      <c r="CH139" s="88"/>
      <c r="CI139" s="88"/>
      <c r="CJ139" s="88"/>
      <c r="CK139" s="88"/>
      <c r="CL139" s="88"/>
      <c r="CM139" s="88"/>
      <c r="CN139" s="88"/>
      <c r="CO139" s="88"/>
      <c r="CP139" s="88"/>
      <c r="CQ139" s="88"/>
      <c r="CR139" s="88"/>
      <c r="CS139" s="88"/>
      <c r="CT139" s="88"/>
      <c r="CU139" s="88"/>
      <c r="CV139" s="88"/>
      <c r="CW139" s="88"/>
      <c r="CX139" s="88"/>
      <c r="CY139" s="88"/>
      <c r="CZ139" s="88"/>
      <c r="DA139" s="88"/>
      <c r="DB139" s="88"/>
      <c r="DC139" s="88"/>
      <c r="DD139" s="88"/>
      <c r="DE139" s="88"/>
      <c r="DF139" s="88"/>
      <c r="DG139" s="88"/>
      <c r="DH139" s="88"/>
      <c r="DI139" s="88"/>
      <c r="DJ139" s="88"/>
      <c r="DK139" s="88"/>
      <c r="DL139" s="88"/>
      <c r="DM139" s="88"/>
      <c r="DN139" s="88"/>
      <c r="DO139" s="88"/>
      <c r="DP139" s="88"/>
      <c r="DQ139" s="88"/>
      <c r="DR139" s="88"/>
      <c r="DS139" s="88"/>
      <c r="DT139" s="88"/>
      <c r="DU139" s="88"/>
      <c r="DV139" s="88"/>
      <c r="DW139" s="88"/>
      <c r="DX139" s="88"/>
      <c r="DY139" s="88"/>
      <c r="DZ139" s="88"/>
      <c r="EA139" s="88"/>
      <c r="EB139" s="88"/>
      <c r="EC139" s="88"/>
      <c r="ED139" s="88"/>
      <c r="EE139" s="88"/>
      <c r="EF139" s="88"/>
      <c r="EG139" s="88"/>
      <c r="EH139" s="88"/>
      <c r="EI139" s="88"/>
      <c r="EJ139" s="88"/>
      <c r="EK139" s="88"/>
      <c r="EL139" s="88"/>
      <c r="EM139" s="88"/>
      <c r="EN139" s="88"/>
      <c r="EO139" s="88"/>
      <c r="EP139" s="88"/>
      <c r="EQ139" s="88"/>
      <c r="ER139" s="88"/>
      <c r="ES139" s="88"/>
      <c r="ET139" s="88"/>
      <c r="EU139" s="88"/>
      <c r="EV139" s="88"/>
      <c r="EW139" s="88"/>
      <c r="EX139" s="88"/>
      <c r="EY139" s="88"/>
      <c r="EZ139" s="88"/>
      <c r="FA139" s="88"/>
      <c r="FB139" s="88"/>
      <c r="FC139" s="88"/>
      <c r="FD139" s="88"/>
      <c r="FE139" s="88"/>
      <c r="FF139" s="88"/>
      <c r="FG139" s="88"/>
      <c r="FH139" s="88"/>
      <c r="FI139" s="88"/>
      <c r="FJ139" s="88"/>
      <c r="FK139" s="88"/>
      <c r="FL139" s="88"/>
      <c r="FM139" s="88"/>
      <c r="FN139" s="88"/>
      <c r="FO139" s="88"/>
      <c r="FP139" s="88"/>
      <c r="FQ139" s="88"/>
      <c r="FR139" s="88"/>
      <c r="FS139" s="88"/>
      <c r="FT139" s="88"/>
      <c r="FU139" s="88"/>
      <c r="FV139" s="88"/>
      <c r="FW139" s="88"/>
      <c r="FX139" s="88"/>
      <c r="FY139" s="88"/>
      <c r="FZ139" s="88"/>
      <c r="GA139" s="88"/>
      <c r="GB139" s="88"/>
      <c r="GC139" s="88"/>
      <c r="GD139" s="88"/>
      <c r="GE139" s="88"/>
      <c r="GF139" s="88"/>
      <c r="GG139" s="88"/>
      <c r="GH139" s="88"/>
      <c r="GI139" s="88"/>
      <c r="GJ139" s="88"/>
      <c r="GK139" s="88"/>
      <c r="GL139" s="88"/>
      <c r="GM139" s="88"/>
      <c r="GN139" s="88"/>
      <c r="GO139" s="88"/>
      <c r="GP139" s="88"/>
      <c r="GQ139" s="88"/>
      <c r="GR139" s="88"/>
      <c r="GS139" s="88"/>
      <c r="GT139" s="88"/>
      <c r="GU139" s="88"/>
      <c r="GV139" s="88"/>
      <c r="GW139" s="88"/>
      <c r="GX139" s="88"/>
      <c r="GY139" s="88"/>
      <c r="GZ139" s="88"/>
      <c r="HA139" s="88"/>
      <c r="HB139" s="88"/>
      <c r="HC139" s="88"/>
      <c r="HD139" s="88"/>
      <c r="HE139" s="88"/>
      <c r="HF139" s="88"/>
      <c r="HG139" s="88"/>
      <c r="HH139" s="88"/>
      <c r="HI139" s="88"/>
      <c r="HJ139" s="88"/>
      <c r="HK139" s="88"/>
      <c r="HL139" s="88"/>
      <c r="HM139" s="88"/>
      <c r="HN139" s="88"/>
      <c r="HO139" s="88"/>
      <c r="HP139" s="88"/>
      <c r="HQ139" s="88"/>
      <c r="HR139" s="88"/>
      <c r="HS139" s="88"/>
      <c r="HT139" s="88"/>
      <c r="HU139" s="88"/>
      <c r="HV139" s="88"/>
      <c r="HW139" s="88"/>
      <c r="HX139" s="88"/>
      <c r="HY139" s="88"/>
      <c r="HZ139" s="88"/>
      <c r="IA139" s="88"/>
      <c r="IB139" s="88"/>
      <c r="IC139" s="88"/>
      <c r="ID139" s="88"/>
      <c r="IE139" s="88"/>
      <c r="IF139" s="88"/>
      <c r="IG139" s="88"/>
      <c r="IH139" s="88"/>
      <c r="II139" s="88"/>
      <c r="IJ139" s="88"/>
      <c r="IK139" s="88"/>
      <c r="IL139" s="88"/>
      <c r="IM139" s="88"/>
      <c r="IN139" s="88"/>
      <c r="IO139" s="88"/>
      <c r="IP139" s="88"/>
      <c r="IQ139" s="88"/>
      <c r="IR139" s="88"/>
      <c r="IS139" s="88"/>
      <c r="IT139" s="88"/>
      <c r="IU139" s="88"/>
      <c r="IV139" s="88"/>
      <c r="IW139" s="88"/>
    </row>
    <row r="140" spans="1:257" ht="36" x14ac:dyDescent="0.2">
      <c r="A140" s="126" t="str">
        <f>IF(B139="",1+MAX($A$8:A139),"")</f>
        <v/>
      </c>
      <c r="B140" s="65" t="s">
        <v>144</v>
      </c>
      <c r="C140" s="120" t="s">
        <v>37</v>
      </c>
      <c r="D140" s="121">
        <v>1</v>
      </c>
      <c r="E140" s="280"/>
      <c r="F140" s="171" t="str">
        <f t="shared" si="18"/>
        <v xml:space="preserve"> </v>
      </c>
      <c r="G140" s="119"/>
      <c r="H140" s="125" t="str">
        <f t="shared" si="17"/>
        <v/>
      </c>
      <c r="L140" s="70"/>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c r="AN140" s="88"/>
      <c r="AO140" s="88"/>
      <c r="AP140" s="88"/>
      <c r="AQ140" s="88"/>
      <c r="AR140" s="88"/>
      <c r="AS140" s="88"/>
      <c r="AT140" s="88"/>
      <c r="AU140" s="88"/>
      <c r="AV140" s="88"/>
      <c r="AW140" s="88"/>
      <c r="AX140" s="88"/>
      <c r="AY140" s="88"/>
      <c r="AZ140" s="88"/>
      <c r="BA140" s="88"/>
      <c r="BB140" s="88"/>
      <c r="BC140" s="88"/>
      <c r="BD140" s="88"/>
      <c r="BE140" s="88"/>
      <c r="BF140" s="88"/>
      <c r="BG140" s="88"/>
      <c r="BH140" s="88"/>
      <c r="BI140" s="88"/>
      <c r="BJ140" s="88"/>
      <c r="BK140" s="88"/>
      <c r="BL140" s="88"/>
      <c r="BM140" s="88"/>
      <c r="BN140" s="88"/>
      <c r="BO140" s="88"/>
      <c r="BP140" s="88"/>
      <c r="BQ140" s="88"/>
      <c r="BR140" s="88"/>
      <c r="BS140" s="88"/>
      <c r="BT140" s="88"/>
      <c r="BU140" s="88"/>
      <c r="BV140" s="88"/>
      <c r="BW140" s="88"/>
      <c r="BX140" s="88"/>
      <c r="BY140" s="88"/>
      <c r="BZ140" s="88"/>
      <c r="CA140" s="88"/>
      <c r="CB140" s="88"/>
      <c r="CC140" s="88"/>
      <c r="CD140" s="88"/>
      <c r="CE140" s="88"/>
      <c r="CF140" s="88"/>
      <c r="CG140" s="88"/>
      <c r="CH140" s="88"/>
      <c r="CI140" s="88"/>
      <c r="CJ140" s="88"/>
      <c r="CK140" s="88"/>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I140" s="88"/>
      <c r="DJ140" s="88"/>
      <c r="DK140" s="88"/>
      <c r="DL140" s="88"/>
      <c r="DM140" s="88"/>
      <c r="DN140" s="88"/>
      <c r="DO140" s="88"/>
      <c r="DP140" s="88"/>
      <c r="DQ140" s="88"/>
      <c r="DR140" s="88"/>
      <c r="DS140" s="88"/>
      <c r="DT140" s="88"/>
      <c r="DU140" s="88"/>
      <c r="DV140" s="88"/>
      <c r="DW140" s="88"/>
      <c r="DX140" s="88"/>
      <c r="DY140" s="88"/>
      <c r="DZ140" s="88"/>
      <c r="EA140" s="88"/>
      <c r="EB140" s="88"/>
      <c r="EC140" s="88"/>
      <c r="ED140" s="88"/>
      <c r="EE140" s="88"/>
      <c r="EF140" s="88"/>
      <c r="EG140" s="88"/>
      <c r="EH140" s="88"/>
      <c r="EI140" s="88"/>
      <c r="EJ140" s="88"/>
      <c r="EK140" s="88"/>
      <c r="EL140" s="88"/>
      <c r="EM140" s="88"/>
      <c r="EN140" s="88"/>
      <c r="EO140" s="88"/>
      <c r="EP140" s="88"/>
      <c r="EQ140" s="88"/>
      <c r="ER140" s="88"/>
      <c r="ES140" s="88"/>
      <c r="ET140" s="88"/>
      <c r="EU140" s="88"/>
      <c r="EV140" s="88"/>
      <c r="EW140" s="88"/>
      <c r="EX140" s="88"/>
      <c r="EY140" s="88"/>
      <c r="EZ140" s="88"/>
      <c r="FA140" s="88"/>
      <c r="FB140" s="88"/>
      <c r="FC140" s="88"/>
      <c r="FD140" s="88"/>
      <c r="FE140" s="88"/>
      <c r="FF140" s="88"/>
      <c r="FG140" s="88"/>
      <c r="FH140" s="88"/>
      <c r="FI140" s="88"/>
      <c r="FJ140" s="88"/>
      <c r="FK140" s="88"/>
      <c r="FL140" s="88"/>
      <c r="FM140" s="88"/>
      <c r="FN140" s="88"/>
      <c r="FO140" s="88"/>
      <c r="FP140" s="88"/>
      <c r="FQ140" s="88"/>
      <c r="FR140" s="88"/>
      <c r="FS140" s="88"/>
      <c r="FT140" s="88"/>
      <c r="FU140" s="88"/>
      <c r="FV140" s="88"/>
      <c r="FW140" s="88"/>
      <c r="FX140" s="88"/>
      <c r="FY140" s="88"/>
      <c r="FZ140" s="88"/>
      <c r="GA140" s="88"/>
      <c r="GB140" s="88"/>
      <c r="GC140" s="88"/>
      <c r="GD140" s="88"/>
      <c r="GE140" s="88"/>
      <c r="GF140" s="88"/>
      <c r="GG140" s="88"/>
      <c r="GH140" s="88"/>
      <c r="GI140" s="88"/>
      <c r="GJ140" s="88"/>
      <c r="GK140" s="88"/>
      <c r="GL140" s="88"/>
      <c r="GM140" s="88"/>
      <c r="GN140" s="88"/>
      <c r="GO140" s="88"/>
      <c r="GP140" s="88"/>
      <c r="GQ140" s="88"/>
      <c r="GR140" s="88"/>
      <c r="GS140" s="88"/>
      <c r="GT140" s="88"/>
      <c r="GU140" s="88"/>
      <c r="GV140" s="88"/>
      <c r="GW140" s="88"/>
      <c r="GX140" s="88"/>
      <c r="GY140" s="88"/>
      <c r="GZ140" s="88"/>
      <c r="HA140" s="88"/>
      <c r="HB140" s="88"/>
      <c r="HC140" s="88"/>
      <c r="HD140" s="88"/>
      <c r="HE140" s="88"/>
      <c r="HF140" s="88"/>
      <c r="HG140" s="88"/>
      <c r="HH140" s="88"/>
      <c r="HI140" s="88"/>
      <c r="HJ140" s="88"/>
      <c r="HK140" s="88"/>
      <c r="HL140" s="88"/>
      <c r="HM140" s="88"/>
      <c r="HN140" s="88"/>
      <c r="HO140" s="88"/>
      <c r="HP140" s="88"/>
      <c r="HQ140" s="88"/>
      <c r="HR140" s="88"/>
      <c r="HS140" s="88"/>
      <c r="HT140" s="88"/>
      <c r="HU140" s="88"/>
      <c r="HV140" s="88"/>
      <c r="HW140" s="88"/>
      <c r="HX140" s="88"/>
      <c r="HY140" s="88"/>
      <c r="HZ140" s="88"/>
      <c r="IA140" s="88"/>
      <c r="IB140" s="88"/>
      <c r="IC140" s="88"/>
      <c r="ID140" s="88"/>
      <c r="IE140" s="88"/>
      <c r="IF140" s="88"/>
      <c r="IG140" s="88"/>
      <c r="IH140" s="88"/>
      <c r="II140" s="88"/>
      <c r="IJ140" s="88"/>
      <c r="IK140" s="88"/>
      <c r="IL140" s="88"/>
      <c r="IM140" s="88"/>
      <c r="IN140" s="88"/>
      <c r="IO140" s="88"/>
      <c r="IP140" s="88"/>
      <c r="IQ140" s="88"/>
      <c r="IR140" s="88"/>
      <c r="IS140" s="88"/>
      <c r="IT140" s="88"/>
      <c r="IU140" s="88"/>
      <c r="IV140" s="88"/>
      <c r="IW140" s="88"/>
    </row>
    <row r="141" spans="1:257" ht="36" x14ac:dyDescent="0.2">
      <c r="A141" s="126" t="str">
        <f>IF(B140="",1+MAX($A$8:A140),"")</f>
        <v/>
      </c>
      <c r="B141" s="65" t="s">
        <v>138</v>
      </c>
      <c r="C141" s="120" t="s">
        <v>37</v>
      </c>
      <c r="D141" s="121">
        <v>4</v>
      </c>
      <c r="E141" s="280"/>
      <c r="F141" s="171" t="str">
        <f t="shared" si="18"/>
        <v xml:space="preserve"> </v>
      </c>
      <c r="G141" s="111"/>
      <c r="H141" s="125" t="str">
        <f t="shared" si="17"/>
        <v/>
      </c>
      <c r="L141" s="70"/>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c r="AN141" s="88"/>
      <c r="AO141" s="88"/>
      <c r="AP141" s="88"/>
      <c r="AQ141" s="88"/>
      <c r="AR141" s="88"/>
      <c r="AS141" s="88"/>
      <c r="AT141" s="88"/>
      <c r="AU141" s="88"/>
      <c r="AV141" s="88"/>
      <c r="AW141" s="88"/>
      <c r="AX141" s="88"/>
      <c r="AY141" s="88"/>
      <c r="AZ141" s="88"/>
      <c r="BA141" s="88"/>
      <c r="BB141" s="88"/>
      <c r="BC141" s="88"/>
      <c r="BD141" s="88"/>
      <c r="BE141" s="88"/>
      <c r="BF141" s="88"/>
      <c r="BG141" s="88"/>
      <c r="BH141" s="88"/>
      <c r="BI141" s="88"/>
      <c r="BJ141" s="88"/>
      <c r="BK141" s="88"/>
      <c r="BL141" s="88"/>
      <c r="BM141" s="88"/>
      <c r="BN141" s="88"/>
      <c r="BO141" s="88"/>
      <c r="BP141" s="88"/>
      <c r="BQ141" s="88"/>
      <c r="BR141" s="88"/>
      <c r="BS141" s="88"/>
      <c r="BT141" s="88"/>
      <c r="BU141" s="88"/>
      <c r="BV141" s="88"/>
      <c r="BW141" s="88"/>
      <c r="BX141" s="88"/>
      <c r="BY141" s="88"/>
      <c r="BZ141" s="88"/>
      <c r="CA141" s="88"/>
      <c r="CB141" s="88"/>
      <c r="CC141" s="88"/>
      <c r="CD141" s="88"/>
      <c r="CE141" s="88"/>
      <c r="CF141" s="88"/>
      <c r="CG141" s="88"/>
      <c r="CH141" s="88"/>
      <c r="CI141" s="88"/>
      <c r="CJ141" s="88"/>
      <c r="CK141" s="88"/>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I141" s="88"/>
      <c r="DJ141" s="88"/>
      <c r="DK141" s="88"/>
      <c r="DL141" s="88"/>
      <c r="DM141" s="88"/>
      <c r="DN141" s="88"/>
      <c r="DO141" s="88"/>
      <c r="DP141" s="88"/>
      <c r="DQ141" s="88"/>
      <c r="DR141" s="88"/>
      <c r="DS141" s="88"/>
      <c r="DT141" s="88"/>
      <c r="DU141" s="88"/>
      <c r="DV141" s="88"/>
      <c r="DW141" s="88"/>
      <c r="DX141" s="88"/>
      <c r="DY141" s="88"/>
      <c r="DZ141" s="88"/>
      <c r="EA141" s="88"/>
      <c r="EB141" s="88"/>
      <c r="EC141" s="88"/>
      <c r="ED141" s="88"/>
      <c r="EE141" s="88"/>
      <c r="EF141" s="88"/>
      <c r="EG141" s="88"/>
      <c r="EH141" s="88"/>
      <c r="EI141" s="88"/>
      <c r="EJ141" s="88"/>
      <c r="EK141" s="88"/>
      <c r="EL141" s="88"/>
      <c r="EM141" s="88"/>
      <c r="EN141" s="88"/>
      <c r="EO141" s="88"/>
      <c r="EP141" s="88"/>
      <c r="EQ141" s="88"/>
      <c r="ER141" s="88"/>
      <c r="ES141" s="88"/>
      <c r="ET141" s="88"/>
      <c r="EU141" s="88"/>
      <c r="EV141" s="88"/>
      <c r="EW141" s="88"/>
      <c r="EX141" s="88"/>
      <c r="EY141" s="88"/>
      <c r="EZ141" s="88"/>
      <c r="FA141" s="88"/>
      <c r="FB141" s="88"/>
      <c r="FC141" s="88"/>
      <c r="FD141" s="88"/>
      <c r="FE141" s="88"/>
      <c r="FF141" s="88"/>
      <c r="FG141" s="88"/>
      <c r="FH141" s="88"/>
      <c r="FI141" s="88"/>
      <c r="FJ141" s="88"/>
      <c r="FK141" s="88"/>
      <c r="FL141" s="88"/>
      <c r="FM141" s="88"/>
      <c r="FN141" s="88"/>
      <c r="FO141" s="88"/>
      <c r="FP141" s="88"/>
      <c r="FQ141" s="88"/>
      <c r="FR141" s="88"/>
      <c r="FS141" s="88"/>
      <c r="FT141" s="88"/>
      <c r="FU141" s="88"/>
      <c r="FV141" s="88"/>
      <c r="FW141" s="88"/>
      <c r="FX141" s="88"/>
      <c r="FY141" s="88"/>
      <c r="FZ141" s="88"/>
      <c r="GA141" s="88"/>
      <c r="GB141" s="88"/>
      <c r="GC141" s="88"/>
      <c r="GD141" s="88"/>
      <c r="GE141" s="88"/>
      <c r="GF141" s="88"/>
      <c r="GG141" s="88"/>
      <c r="GH141" s="88"/>
      <c r="GI141" s="88"/>
      <c r="GJ141" s="88"/>
      <c r="GK141" s="88"/>
      <c r="GL141" s="88"/>
      <c r="GM141" s="88"/>
      <c r="GN141" s="88"/>
      <c r="GO141" s="88"/>
      <c r="GP141" s="88"/>
      <c r="GQ141" s="88"/>
      <c r="GR141" s="88"/>
      <c r="GS141" s="88"/>
      <c r="GT141" s="88"/>
      <c r="GU141" s="88"/>
      <c r="GV141" s="88"/>
      <c r="GW141" s="88"/>
      <c r="GX141" s="88"/>
      <c r="GY141" s="88"/>
      <c r="GZ141" s="88"/>
      <c r="HA141" s="88"/>
      <c r="HB141" s="88"/>
      <c r="HC141" s="88"/>
      <c r="HD141" s="88"/>
      <c r="HE141" s="88"/>
      <c r="HF141" s="88"/>
      <c r="HG141" s="88"/>
      <c r="HH141" s="88"/>
      <c r="HI141" s="88"/>
      <c r="HJ141" s="88"/>
      <c r="HK141" s="88"/>
      <c r="HL141" s="88"/>
      <c r="HM141" s="88"/>
      <c r="HN141" s="88"/>
      <c r="HO141" s="88"/>
      <c r="HP141" s="88"/>
      <c r="HQ141" s="88"/>
      <c r="HR141" s="88"/>
      <c r="HS141" s="88"/>
      <c r="HT141" s="88"/>
      <c r="HU141" s="88"/>
      <c r="HV141" s="88"/>
      <c r="HW141" s="88"/>
      <c r="HX141" s="88"/>
      <c r="HY141" s="88"/>
      <c r="HZ141" s="88"/>
      <c r="IA141" s="88"/>
      <c r="IB141" s="88"/>
      <c r="IC141" s="88"/>
      <c r="ID141" s="88"/>
      <c r="IE141" s="88"/>
      <c r="IF141" s="88"/>
      <c r="IG141" s="88"/>
      <c r="IH141" s="88"/>
      <c r="II141" s="88"/>
      <c r="IJ141" s="88"/>
      <c r="IK141" s="88"/>
      <c r="IL141" s="88"/>
      <c r="IM141" s="88"/>
      <c r="IN141" s="88"/>
      <c r="IO141" s="88"/>
      <c r="IP141" s="88"/>
      <c r="IQ141" s="88"/>
      <c r="IR141" s="88"/>
      <c r="IS141" s="88"/>
      <c r="IT141" s="88"/>
      <c r="IU141" s="88"/>
      <c r="IV141" s="88"/>
      <c r="IW141" s="88"/>
    </row>
    <row r="142" spans="1:257" ht="36" x14ac:dyDescent="0.2">
      <c r="A142" s="126" t="str">
        <f>IF(B141="",1+MAX($A$8:A141),"")</f>
        <v/>
      </c>
      <c r="B142" s="65" t="s">
        <v>145</v>
      </c>
      <c r="C142" s="120" t="s">
        <v>37</v>
      </c>
      <c r="D142" s="121">
        <v>5</v>
      </c>
      <c r="E142" s="280"/>
      <c r="F142" s="171" t="str">
        <f t="shared" si="18"/>
        <v xml:space="preserve"> </v>
      </c>
      <c r="G142" s="111"/>
      <c r="H142" s="125" t="str">
        <f t="shared" si="17"/>
        <v/>
      </c>
      <c r="L142" s="70"/>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c r="AN142" s="88"/>
      <c r="AO142" s="88"/>
      <c r="AP142" s="88"/>
      <c r="AQ142" s="88"/>
      <c r="AR142" s="88"/>
      <c r="AS142" s="88"/>
      <c r="AT142" s="88"/>
      <c r="AU142" s="88"/>
      <c r="AV142" s="88"/>
      <c r="AW142" s="88"/>
      <c r="AX142" s="88"/>
      <c r="AY142" s="88"/>
      <c r="AZ142" s="88"/>
      <c r="BA142" s="88"/>
      <c r="BB142" s="88"/>
      <c r="BC142" s="88"/>
      <c r="BD142" s="88"/>
      <c r="BE142" s="88"/>
      <c r="BF142" s="88"/>
      <c r="BG142" s="88"/>
      <c r="BH142" s="88"/>
      <c r="BI142" s="88"/>
      <c r="BJ142" s="88"/>
      <c r="BK142" s="88"/>
      <c r="BL142" s="88"/>
      <c r="BM142" s="88"/>
      <c r="BN142" s="88"/>
      <c r="BO142" s="88"/>
      <c r="BP142" s="88"/>
      <c r="BQ142" s="88"/>
      <c r="BR142" s="88"/>
      <c r="BS142" s="88"/>
      <c r="BT142" s="88"/>
      <c r="BU142" s="88"/>
      <c r="BV142" s="88"/>
      <c r="BW142" s="88"/>
      <c r="BX142" s="88"/>
      <c r="BY142" s="88"/>
      <c r="BZ142" s="88"/>
      <c r="CA142" s="88"/>
      <c r="CB142" s="88"/>
      <c r="CC142" s="88"/>
      <c r="CD142" s="88"/>
      <c r="CE142" s="88"/>
      <c r="CF142" s="88"/>
      <c r="CG142" s="88"/>
      <c r="CH142" s="88"/>
      <c r="CI142" s="88"/>
      <c r="CJ142" s="88"/>
      <c r="CK142" s="88"/>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I142" s="88"/>
      <c r="DJ142" s="88"/>
      <c r="DK142" s="88"/>
      <c r="DL142" s="88"/>
      <c r="DM142" s="88"/>
      <c r="DN142" s="88"/>
      <c r="DO142" s="88"/>
      <c r="DP142" s="88"/>
      <c r="DQ142" s="88"/>
      <c r="DR142" s="88"/>
      <c r="DS142" s="88"/>
      <c r="DT142" s="88"/>
      <c r="DU142" s="88"/>
      <c r="DV142" s="88"/>
      <c r="DW142" s="88"/>
      <c r="DX142" s="88"/>
      <c r="DY142" s="88"/>
      <c r="DZ142" s="88"/>
      <c r="EA142" s="88"/>
      <c r="EB142" s="88"/>
      <c r="EC142" s="88"/>
      <c r="ED142" s="88"/>
      <c r="EE142" s="88"/>
      <c r="EF142" s="88"/>
      <c r="EG142" s="88"/>
      <c r="EH142" s="88"/>
      <c r="EI142" s="88"/>
      <c r="EJ142" s="88"/>
      <c r="EK142" s="88"/>
      <c r="EL142" s="88"/>
      <c r="EM142" s="88"/>
      <c r="EN142" s="88"/>
      <c r="EO142" s="88"/>
      <c r="EP142" s="88"/>
      <c r="EQ142" s="88"/>
      <c r="ER142" s="88"/>
      <c r="ES142" s="88"/>
      <c r="ET142" s="88"/>
      <c r="EU142" s="88"/>
      <c r="EV142" s="88"/>
      <c r="EW142" s="88"/>
      <c r="EX142" s="88"/>
      <c r="EY142" s="88"/>
      <c r="EZ142" s="88"/>
      <c r="FA142" s="88"/>
      <c r="FB142" s="88"/>
      <c r="FC142" s="88"/>
      <c r="FD142" s="88"/>
      <c r="FE142" s="88"/>
      <c r="FF142" s="88"/>
      <c r="FG142" s="88"/>
      <c r="FH142" s="88"/>
      <c r="FI142" s="88"/>
      <c r="FJ142" s="88"/>
      <c r="FK142" s="88"/>
      <c r="FL142" s="88"/>
      <c r="FM142" s="88"/>
      <c r="FN142" s="88"/>
      <c r="FO142" s="88"/>
      <c r="FP142" s="88"/>
      <c r="FQ142" s="88"/>
      <c r="FR142" s="88"/>
      <c r="FS142" s="88"/>
      <c r="FT142" s="88"/>
      <c r="FU142" s="88"/>
      <c r="FV142" s="88"/>
      <c r="FW142" s="88"/>
      <c r="FX142" s="88"/>
      <c r="FY142" s="88"/>
      <c r="FZ142" s="88"/>
      <c r="GA142" s="88"/>
      <c r="GB142" s="88"/>
      <c r="GC142" s="88"/>
      <c r="GD142" s="88"/>
      <c r="GE142" s="88"/>
      <c r="GF142" s="88"/>
      <c r="GG142" s="88"/>
      <c r="GH142" s="88"/>
      <c r="GI142" s="88"/>
      <c r="GJ142" s="88"/>
      <c r="GK142" s="88"/>
      <c r="GL142" s="88"/>
      <c r="GM142" s="88"/>
      <c r="GN142" s="88"/>
      <c r="GO142" s="88"/>
      <c r="GP142" s="88"/>
      <c r="GQ142" s="88"/>
      <c r="GR142" s="88"/>
      <c r="GS142" s="88"/>
      <c r="GT142" s="88"/>
      <c r="GU142" s="88"/>
      <c r="GV142" s="88"/>
      <c r="GW142" s="88"/>
      <c r="GX142" s="88"/>
      <c r="GY142" s="88"/>
      <c r="GZ142" s="88"/>
      <c r="HA142" s="88"/>
      <c r="HB142" s="88"/>
      <c r="HC142" s="88"/>
      <c r="HD142" s="88"/>
      <c r="HE142" s="88"/>
      <c r="HF142" s="88"/>
      <c r="HG142" s="88"/>
      <c r="HH142" s="88"/>
      <c r="HI142" s="88"/>
      <c r="HJ142" s="88"/>
      <c r="HK142" s="88"/>
      <c r="HL142" s="88"/>
      <c r="HM142" s="88"/>
      <c r="HN142" s="88"/>
      <c r="HO142" s="88"/>
      <c r="HP142" s="88"/>
      <c r="HQ142" s="88"/>
      <c r="HR142" s="88"/>
      <c r="HS142" s="88"/>
      <c r="HT142" s="88"/>
      <c r="HU142" s="88"/>
      <c r="HV142" s="88"/>
      <c r="HW142" s="88"/>
      <c r="HX142" s="88"/>
      <c r="HY142" s="88"/>
      <c r="HZ142" s="88"/>
      <c r="IA142" s="88"/>
      <c r="IB142" s="88"/>
      <c r="IC142" s="88"/>
      <c r="ID142" s="88"/>
      <c r="IE142" s="88"/>
      <c r="IF142" s="88"/>
      <c r="IG142" s="88"/>
      <c r="IH142" s="88"/>
      <c r="II142" s="88"/>
      <c r="IJ142" s="88"/>
      <c r="IK142" s="88"/>
      <c r="IL142" s="88"/>
      <c r="IM142" s="88"/>
      <c r="IN142" s="88"/>
      <c r="IO142" s="88"/>
      <c r="IP142" s="88"/>
      <c r="IQ142" s="88"/>
      <c r="IR142" s="88"/>
      <c r="IS142" s="88"/>
      <c r="IT142" s="88"/>
      <c r="IU142" s="88"/>
      <c r="IV142" s="88"/>
      <c r="IW142" s="88"/>
    </row>
    <row r="143" spans="1:257" ht="24" x14ac:dyDescent="0.2">
      <c r="A143" s="126" t="str">
        <f>IF(B142="",1+MAX($A$8:A142),"")</f>
        <v/>
      </c>
      <c r="B143" s="65" t="s">
        <v>139</v>
      </c>
      <c r="C143" s="120" t="s">
        <v>37</v>
      </c>
      <c r="D143" s="121">
        <v>2</v>
      </c>
      <c r="E143" s="280"/>
      <c r="F143" s="171" t="str">
        <f t="shared" si="18"/>
        <v xml:space="preserve"> </v>
      </c>
      <c r="G143" s="119"/>
      <c r="H143" s="125" t="str">
        <f t="shared" ref="H143:H163" si="19">IF(LEN(B173)&lt;255,"",LEN(B173)-255)</f>
        <v/>
      </c>
      <c r="L143" s="70"/>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c r="AN143" s="88"/>
      <c r="AO143" s="88"/>
      <c r="AP143" s="88"/>
      <c r="AQ143" s="88"/>
      <c r="AR143" s="88"/>
      <c r="AS143" s="88"/>
      <c r="AT143" s="88"/>
      <c r="AU143" s="88"/>
      <c r="AV143" s="88"/>
      <c r="AW143" s="88"/>
      <c r="AX143" s="88"/>
      <c r="AY143" s="88"/>
      <c r="AZ143" s="88"/>
      <c r="BA143" s="88"/>
      <c r="BB143" s="88"/>
      <c r="BC143" s="88"/>
      <c r="BD143" s="88"/>
      <c r="BE143" s="88"/>
      <c r="BF143" s="88"/>
      <c r="BG143" s="88"/>
      <c r="BH143" s="88"/>
      <c r="BI143" s="88"/>
      <c r="BJ143" s="88"/>
      <c r="BK143" s="88"/>
      <c r="BL143" s="88"/>
      <c r="BM143" s="88"/>
      <c r="BN143" s="88"/>
      <c r="BO143" s="88"/>
      <c r="BP143" s="88"/>
      <c r="BQ143" s="88"/>
      <c r="BR143" s="88"/>
      <c r="BS143" s="88"/>
      <c r="BT143" s="88"/>
      <c r="BU143" s="88"/>
      <c r="BV143" s="88"/>
      <c r="BW143" s="88"/>
      <c r="BX143" s="88"/>
      <c r="BY143" s="88"/>
      <c r="BZ143" s="88"/>
      <c r="CA143" s="88"/>
      <c r="CB143" s="88"/>
      <c r="CC143" s="88"/>
      <c r="CD143" s="88"/>
      <c r="CE143" s="88"/>
      <c r="CF143" s="88"/>
      <c r="CG143" s="88"/>
      <c r="CH143" s="88"/>
      <c r="CI143" s="88"/>
      <c r="CJ143" s="88"/>
      <c r="CK143" s="88"/>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I143" s="88"/>
      <c r="DJ143" s="88"/>
      <c r="DK143" s="88"/>
      <c r="DL143" s="88"/>
      <c r="DM143" s="88"/>
      <c r="DN143" s="88"/>
      <c r="DO143" s="88"/>
      <c r="DP143" s="88"/>
      <c r="DQ143" s="88"/>
      <c r="DR143" s="88"/>
      <c r="DS143" s="88"/>
      <c r="DT143" s="88"/>
      <c r="DU143" s="88"/>
      <c r="DV143" s="88"/>
      <c r="DW143" s="88"/>
      <c r="DX143" s="88"/>
      <c r="DY143" s="88"/>
      <c r="DZ143" s="88"/>
      <c r="EA143" s="88"/>
      <c r="EB143" s="88"/>
      <c r="EC143" s="88"/>
      <c r="ED143" s="88"/>
      <c r="EE143" s="88"/>
      <c r="EF143" s="88"/>
      <c r="EG143" s="88"/>
      <c r="EH143" s="88"/>
      <c r="EI143" s="88"/>
      <c r="EJ143" s="88"/>
      <c r="EK143" s="88"/>
      <c r="EL143" s="88"/>
      <c r="EM143" s="88"/>
      <c r="EN143" s="88"/>
      <c r="EO143" s="88"/>
      <c r="EP143" s="88"/>
      <c r="EQ143" s="88"/>
      <c r="ER143" s="88"/>
      <c r="ES143" s="88"/>
      <c r="ET143" s="88"/>
      <c r="EU143" s="88"/>
      <c r="EV143" s="88"/>
      <c r="EW143" s="88"/>
      <c r="EX143" s="88"/>
      <c r="EY143" s="88"/>
      <c r="EZ143" s="88"/>
      <c r="FA143" s="88"/>
      <c r="FB143" s="88"/>
      <c r="FC143" s="88"/>
      <c r="FD143" s="88"/>
      <c r="FE143" s="88"/>
      <c r="FF143" s="88"/>
      <c r="FG143" s="88"/>
      <c r="FH143" s="88"/>
      <c r="FI143" s="88"/>
      <c r="FJ143" s="88"/>
      <c r="FK143" s="88"/>
      <c r="FL143" s="88"/>
      <c r="FM143" s="88"/>
      <c r="FN143" s="88"/>
      <c r="FO143" s="88"/>
      <c r="FP143" s="88"/>
      <c r="FQ143" s="88"/>
      <c r="FR143" s="88"/>
      <c r="FS143" s="88"/>
      <c r="FT143" s="88"/>
      <c r="FU143" s="88"/>
      <c r="FV143" s="88"/>
      <c r="FW143" s="88"/>
      <c r="FX143" s="88"/>
      <c r="FY143" s="88"/>
      <c r="FZ143" s="88"/>
      <c r="GA143" s="88"/>
      <c r="GB143" s="88"/>
      <c r="GC143" s="88"/>
      <c r="GD143" s="88"/>
      <c r="GE143" s="88"/>
      <c r="GF143" s="88"/>
      <c r="GG143" s="88"/>
      <c r="GH143" s="88"/>
      <c r="GI143" s="88"/>
      <c r="GJ143" s="88"/>
      <c r="GK143" s="88"/>
      <c r="GL143" s="88"/>
      <c r="GM143" s="88"/>
      <c r="GN143" s="88"/>
      <c r="GO143" s="88"/>
      <c r="GP143" s="88"/>
      <c r="GQ143" s="88"/>
      <c r="GR143" s="88"/>
      <c r="GS143" s="88"/>
      <c r="GT143" s="88"/>
      <c r="GU143" s="88"/>
      <c r="GV143" s="88"/>
      <c r="GW143" s="88"/>
      <c r="GX143" s="88"/>
      <c r="GY143" s="88"/>
      <c r="GZ143" s="88"/>
      <c r="HA143" s="88"/>
      <c r="HB143" s="88"/>
      <c r="HC143" s="88"/>
      <c r="HD143" s="88"/>
      <c r="HE143" s="88"/>
      <c r="HF143" s="88"/>
      <c r="HG143" s="88"/>
      <c r="HH143" s="88"/>
      <c r="HI143" s="88"/>
      <c r="HJ143" s="88"/>
      <c r="HK143" s="88"/>
      <c r="HL143" s="88"/>
      <c r="HM143" s="88"/>
      <c r="HN143" s="88"/>
      <c r="HO143" s="88"/>
      <c r="HP143" s="88"/>
      <c r="HQ143" s="88"/>
      <c r="HR143" s="88"/>
      <c r="HS143" s="88"/>
      <c r="HT143" s="88"/>
      <c r="HU143" s="88"/>
      <c r="HV143" s="88"/>
      <c r="HW143" s="88"/>
      <c r="HX143" s="88"/>
      <c r="HY143" s="88"/>
      <c r="HZ143" s="88"/>
      <c r="IA143" s="88"/>
      <c r="IB143" s="88"/>
      <c r="IC143" s="88"/>
      <c r="ID143" s="88"/>
      <c r="IE143" s="88"/>
      <c r="IF143" s="88"/>
      <c r="IG143" s="88"/>
      <c r="IH143" s="88"/>
      <c r="II143" s="88"/>
      <c r="IJ143" s="88"/>
      <c r="IK143" s="88"/>
      <c r="IL143" s="88"/>
      <c r="IM143" s="88"/>
      <c r="IN143" s="88"/>
      <c r="IO143" s="88"/>
      <c r="IP143" s="88"/>
      <c r="IQ143" s="88"/>
      <c r="IR143" s="88"/>
      <c r="IS143" s="88"/>
      <c r="IT143" s="88"/>
      <c r="IU143" s="88"/>
      <c r="IV143" s="88"/>
      <c r="IW143" s="88"/>
    </row>
    <row r="144" spans="1:257" ht="24" x14ac:dyDescent="0.2">
      <c r="A144" s="126" t="str">
        <f>IF(B143="",1+MAX($A$8:A143),"")</f>
        <v/>
      </c>
      <c r="B144" s="65" t="s">
        <v>146</v>
      </c>
      <c r="C144" s="120" t="s">
        <v>37</v>
      </c>
      <c r="D144" s="121">
        <v>2</v>
      </c>
      <c r="E144" s="280"/>
      <c r="F144" s="171" t="str">
        <f t="shared" si="18"/>
        <v xml:space="preserve"> </v>
      </c>
      <c r="G144" s="111"/>
      <c r="H144" s="125" t="str">
        <f t="shared" si="19"/>
        <v/>
      </c>
      <c r="L144" s="70"/>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c r="BC144" s="88"/>
      <c r="BD144" s="88"/>
      <c r="BE144" s="88"/>
      <c r="BF144" s="88"/>
      <c r="BG144" s="88"/>
      <c r="BH144" s="88"/>
      <c r="BI144" s="88"/>
      <c r="BJ144" s="88"/>
      <c r="BK144" s="88"/>
      <c r="BL144" s="88"/>
      <c r="BM144" s="88"/>
      <c r="BN144" s="88"/>
      <c r="BO144" s="88"/>
      <c r="BP144" s="88"/>
      <c r="BQ144" s="88"/>
      <c r="BR144" s="88"/>
      <c r="BS144" s="88"/>
      <c r="BT144" s="88"/>
      <c r="BU144" s="88"/>
      <c r="BV144" s="88"/>
      <c r="BW144" s="88"/>
      <c r="BX144" s="88"/>
      <c r="BY144" s="88"/>
      <c r="BZ144" s="88"/>
      <c r="CA144" s="88"/>
      <c r="CB144" s="88"/>
      <c r="CC144" s="88"/>
      <c r="CD144" s="88"/>
      <c r="CE144" s="88"/>
      <c r="CF144" s="88"/>
      <c r="CG144" s="88"/>
      <c r="CH144" s="88"/>
      <c r="CI144" s="88"/>
      <c r="CJ144" s="88"/>
      <c r="CK144" s="88"/>
      <c r="CL144" s="88"/>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I144" s="88"/>
      <c r="DJ144" s="88"/>
      <c r="DK144" s="88"/>
      <c r="DL144" s="88"/>
      <c r="DM144" s="88"/>
      <c r="DN144" s="88"/>
      <c r="DO144" s="88"/>
      <c r="DP144" s="88"/>
      <c r="DQ144" s="88"/>
      <c r="DR144" s="88"/>
      <c r="DS144" s="88"/>
      <c r="DT144" s="88"/>
      <c r="DU144" s="88"/>
      <c r="DV144" s="88"/>
      <c r="DW144" s="88"/>
      <c r="DX144" s="88"/>
      <c r="DY144" s="88"/>
      <c r="DZ144" s="88"/>
      <c r="EA144" s="88"/>
      <c r="EB144" s="88"/>
      <c r="EC144" s="88"/>
      <c r="ED144" s="88"/>
      <c r="EE144" s="88"/>
      <c r="EF144" s="88"/>
      <c r="EG144" s="88"/>
      <c r="EH144" s="88"/>
      <c r="EI144" s="88"/>
      <c r="EJ144" s="88"/>
      <c r="EK144" s="88"/>
      <c r="EL144" s="88"/>
      <c r="EM144" s="88"/>
      <c r="EN144" s="88"/>
      <c r="EO144" s="88"/>
      <c r="EP144" s="88"/>
      <c r="EQ144" s="88"/>
      <c r="ER144" s="88"/>
      <c r="ES144" s="88"/>
      <c r="ET144" s="88"/>
      <c r="EU144" s="88"/>
      <c r="EV144" s="88"/>
      <c r="EW144" s="88"/>
      <c r="EX144" s="88"/>
      <c r="EY144" s="88"/>
      <c r="EZ144" s="88"/>
      <c r="FA144" s="88"/>
      <c r="FB144" s="88"/>
      <c r="FC144" s="88"/>
      <c r="FD144" s="88"/>
      <c r="FE144" s="88"/>
      <c r="FF144" s="88"/>
      <c r="FG144" s="88"/>
      <c r="FH144" s="88"/>
      <c r="FI144" s="88"/>
      <c r="FJ144" s="88"/>
      <c r="FK144" s="88"/>
      <c r="FL144" s="88"/>
      <c r="FM144" s="88"/>
      <c r="FN144" s="88"/>
      <c r="FO144" s="88"/>
      <c r="FP144" s="88"/>
      <c r="FQ144" s="88"/>
      <c r="FR144" s="88"/>
      <c r="FS144" s="88"/>
      <c r="FT144" s="88"/>
      <c r="FU144" s="88"/>
      <c r="FV144" s="88"/>
      <c r="FW144" s="88"/>
      <c r="FX144" s="88"/>
      <c r="FY144" s="88"/>
      <c r="FZ144" s="88"/>
      <c r="GA144" s="88"/>
      <c r="GB144" s="88"/>
      <c r="GC144" s="88"/>
      <c r="GD144" s="88"/>
      <c r="GE144" s="88"/>
      <c r="GF144" s="88"/>
      <c r="GG144" s="88"/>
      <c r="GH144" s="88"/>
      <c r="GI144" s="88"/>
      <c r="GJ144" s="88"/>
      <c r="GK144" s="88"/>
      <c r="GL144" s="88"/>
      <c r="GM144" s="88"/>
      <c r="GN144" s="88"/>
      <c r="GO144" s="88"/>
      <c r="GP144" s="88"/>
      <c r="GQ144" s="88"/>
      <c r="GR144" s="88"/>
      <c r="GS144" s="88"/>
      <c r="GT144" s="88"/>
      <c r="GU144" s="88"/>
      <c r="GV144" s="88"/>
      <c r="GW144" s="88"/>
      <c r="GX144" s="88"/>
      <c r="GY144" s="88"/>
      <c r="GZ144" s="88"/>
      <c r="HA144" s="88"/>
      <c r="HB144" s="88"/>
      <c r="HC144" s="88"/>
      <c r="HD144" s="88"/>
      <c r="HE144" s="88"/>
      <c r="HF144" s="88"/>
      <c r="HG144" s="88"/>
      <c r="HH144" s="88"/>
      <c r="HI144" s="88"/>
      <c r="HJ144" s="88"/>
      <c r="HK144" s="88"/>
      <c r="HL144" s="88"/>
      <c r="HM144" s="88"/>
      <c r="HN144" s="88"/>
      <c r="HO144" s="88"/>
      <c r="HP144" s="88"/>
      <c r="HQ144" s="88"/>
      <c r="HR144" s="88"/>
      <c r="HS144" s="88"/>
      <c r="HT144" s="88"/>
      <c r="HU144" s="88"/>
      <c r="HV144" s="88"/>
      <c r="HW144" s="88"/>
      <c r="HX144" s="88"/>
      <c r="HY144" s="88"/>
      <c r="HZ144" s="88"/>
      <c r="IA144" s="88"/>
      <c r="IB144" s="88"/>
      <c r="IC144" s="88"/>
      <c r="ID144" s="88"/>
      <c r="IE144" s="88"/>
      <c r="IF144" s="88"/>
      <c r="IG144" s="88"/>
      <c r="IH144" s="88"/>
      <c r="II144" s="88"/>
      <c r="IJ144" s="88"/>
      <c r="IK144" s="88"/>
      <c r="IL144" s="88"/>
      <c r="IM144" s="88"/>
      <c r="IN144" s="88"/>
      <c r="IO144" s="88"/>
      <c r="IP144" s="88"/>
      <c r="IQ144" s="88"/>
      <c r="IR144" s="88"/>
      <c r="IS144" s="88"/>
      <c r="IT144" s="88"/>
      <c r="IU144" s="88"/>
      <c r="IV144" s="88"/>
      <c r="IW144" s="88"/>
    </row>
    <row r="145" spans="1:257" ht="48" x14ac:dyDescent="0.2">
      <c r="A145" s="126" t="str">
        <f>IF(B144="",1+MAX($A$8:A144),"")</f>
        <v/>
      </c>
      <c r="B145" s="65" t="s">
        <v>140</v>
      </c>
      <c r="C145" s="120" t="s">
        <v>37</v>
      </c>
      <c r="D145" s="121">
        <v>1</v>
      </c>
      <c r="E145" s="280"/>
      <c r="F145" s="171" t="str">
        <f t="shared" si="18"/>
        <v xml:space="preserve"> </v>
      </c>
      <c r="G145" s="119"/>
      <c r="H145" s="125" t="str">
        <f t="shared" si="19"/>
        <v/>
      </c>
      <c r="L145" s="70"/>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c r="AP145" s="88"/>
      <c r="AQ145" s="88"/>
      <c r="AR145" s="88"/>
      <c r="AS145" s="88"/>
      <c r="AT145" s="88"/>
      <c r="AU145" s="88"/>
      <c r="AV145" s="88"/>
      <c r="AW145" s="88"/>
      <c r="AX145" s="88"/>
      <c r="AY145" s="88"/>
      <c r="AZ145" s="88"/>
      <c r="BA145" s="88"/>
      <c r="BB145" s="88"/>
      <c r="BC145" s="88"/>
      <c r="BD145" s="88"/>
      <c r="BE145" s="88"/>
      <c r="BF145" s="88"/>
      <c r="BG145" s="88"/>
      <c r="BH145" s="88"/>
      <c r="BI145" s="88"/>
      <c r="BJ145" s="88"/>
      <c r="BK145" s="88"/>
      <c r="BL145" s="88"/>
      <c r="BM145" s="88"/>
      <c r="BN145" s="88"/>
      <c r="BO145" s="88"/>
      <c r="BP145" s="88"/>
      <c r="BQ145" s="88"/>
      <c r="BR145" s="88"/>
      <c r="BS145" s="88"/>
      <c r="BT145" s="88"/>
      <c r="BU145" s="88"/>
      <c r="BV145" s="88"/>
      <c r="BW145" s="88"/>
      <c r="BX145" s="88"/>
      <c r="BY145" s="88"/>
      <c r="BZ145" s="88"/>
      <c r="CA145" s="88"/>
      <c r="CB145" s="88"/>
      <c r="CC145" s="88"/>
      <c r="CD145" s="88"/>
      <c r="CE145" s="88"/>
      <c r="CF145" s="88"/>
      <c r="CG145" s="88"/>
      <c r="CH145" s="88"/>
      <c r="CI145" s="88"/>
      <c r="CJ145" s="88"/>
      <c r="CK145" s="88"/>
      <c r="CL145" s="88"/>
      <c r="CM145" s="88"/>
      <c r="CN145" s="88"/>
      <c r="CO145" s="88"/>
      <c r="CP145" s="88"/>
      <c r="CQ145" s="88"/>
      <c r="CR145" s="88"/>
      <c r="CS145" s="88"/>
      <c r="CT145" s="88"/>
      <c r="CU145" s="88"/>
      <c r="CV145" s="88"/>
      <c r="CW145" s="88"/>
      <c r="CX145" s="88"/>
      <c r="CY145" s="88"/>
      <c r="CZ145" s="88"/>
      <c r="DA145" s="88"/>
      <c r="DB145" s="88"/>
      <c r="DC145" s="88"/>
      <c r="DD145" s="88"/>
      <c r="DE145" s="88"/>
      <c r="DF145" s="88"/>
      <c r="DG145" s="88"/>
      <c r="DH145" s="88"/>
      <c r="DI145" s="88"/>
      <c r="DJ145" s="88"/>
      <c r="DK145" s="88"/>
      <c r="DL145" s="88"/>
      <c r="DM145" s="88"/>
      <c r="DN145" s="88"/>
      <c r="DO145" s="88"/>
      <c r="DP145" s="88"/>
      <c r="DQ145" s="88"/>
      <c r="DR145" s="88"/>
      <c r="DS145" s="88"/>
      <c r="DT145" s="88"/>
      <c r="DU145" s="88"/>
      <c r="DV145" s="88"/>
      <c r="DW145" s="88"/>
      <c r="DX145" s="88"/>
      <c r="DY145" s="88"/>
      <c r="DZ145" s="88"/>
      <c r="EA145" s="88"/>
      <c r="EB145" s="88"/>
      <c r="EC145" s="88"/>
      <c r="ED145" s="88"/>
      <c r="EE145" s="88"/>
      <c r="EF145" s="88"/>
      <c r="EG145" s="88"/>
      <c r="EH145" s="88"/>
      <c r="EI145" s="88"/>
      <c r="EJ145" s="88"/>
      <c r="EK145" s="88"/>
      <c r="EL145" s="88"/>
      <c r="EM145" s="88"/>
      <c r="EN145" s="88"/>
      <c r="EO145" s="88"/>
      <c r="EP145" s="88"/>
      <c r="EQ145" s="88"/>
      <c r="ER145" s="88"/>
      <c r="ES145" s="88"/>
      <c r="ET145" s="88"/>
      <c r="EU145" s="88"/>
      <c r="EV145" s="88"/>
      <c r="EW145" s="88"/>
      <c r="EX145" s="88"/>
      <c r="EY145" s="88"/>
      <c r="EZ145" s="88"/>
      <c r="FA145" s="88"/>
      <c r="FB145" s="88"/>
      <c r="FC145" s="88"/>
      <c r="FD145" s="88"/>
      <c r="FE145" s="88"/>
      <c r="FF145" s="88"/>
      <c r="FG145" s="88"/>
      <c r="FH145" s="88"/>
      <c r="FI145" s="88"/>
      <c r="FJ145" s="88"/>
      <c r="FK145" s="88"/>
      <c r="FL145" s="88"/>
      <c r="FM145" s="88"/>
      <c r="FN145" s="88"/>
      <c r="FO145" s="88"/>
      <c r="FP145" s="88"/>
      <c r="FQ145" s="88"/>
      <c r="FR145" s="88"/>
      <c r="FS145" s="88"/>
      <c r="FT145" s="88"/>
      <c r="FU145" s="88"/>
      <c r="FV145" s="88"/>
      <c r="FW145" s="88"/>
      <c r="FX145" s="88"/>
      <c r="FY145" s="88"/>
      <c r="FZ145" s="88"/>
      <c r="GA145" s="88"/>
      <c r="GB145" s="88"/>
      <c r="GC145" s="88"/>
      <c r="GD145" s="88"/>
      <c r="GE145" s="88"/>
      <c r="GF145" s="88"/>
      <c r="GG145" s="88"/>
      <c r="GH145" s="88"/>
      <c r="GI145" s="88"/>
      <c r="GJ145" s="88"/>
      <c r="GK145" s="88"/>
      <c r="GL145" s="88"/>
      <c r="GM145" s="88"/>
      <c r="GN145" s="88"/>
      <c r="GO145" s="88"/>
      <c r="GP145" s="88"/>
      <c r="GQ145" s="88"/>
      <c r="GR145" s="88"/>
      <c r="GS145" s="88"/>
      <c r="GT145" s="88"/>
      <c r="GU145" s="88"/>
      <c r="GV145" s="88"/>
      <c r="GW145" s="88"/>
      <c r="GX145" s="88"/>
      <c r="GY145" s="88"/>
      <c r="GZ145" s="88"/>
      <c r="HA145" s="88"/>
      <c r="HB145" s="88"/>
      <c r="HC145" s="88"/>
      <c r="HD145" s="88"/>
      <c r="HE145" s="88"/>
      <c r="HF145" s="88"/>
      <c r="HG145" s="88"/>
      <c r="HH145" s="88"/>
      <c r="HI145" s="88"/>
      <c r="HJ145" s="88"/>
      <c r="HK145" s="88"/>
      <c r="HL145" s="88"/>
      <c r="HM145" s="88"/>
      <c r="HN145" s="88"/>
      <c r="HO145" s="88"/>
      <c r="HP145" s="88"/>
      <c r="HQ145" s="88"/>
      <c r="HR145" s="88"/>
      <c r="HS145" s="88"/>
      <c r="HT145" s="88"/>
      <c r="HU145" s="88"/>
      <c r="HV145" s="88"/>
      <c r="HW145" s="88"/>
      <c r="HX145" s="88"/>
      <c r="HY145" s="88"/>
      <c r="HZ145" s="88"/>
      <c r="IA145" s="88"/>
      <c r="IB145" s="88"/>
      <c r="IC145" s="88"/>
      <c r="ID145" s="88"/>
      <c r="IE145" s="88"/>
      <c r="IF145" s="88"/>
      <c r="IG145" s="88"/>
      <c r="IH145" s="88"/>
      <c r="II145" s="88"/>
      <c r="IJ145" s="88"/>
      <c r="IK145" s="88"/>
      <c r="IL145" s="88"/>
      <c r="IM145" s="88"/>
      <c r="IN145" s="88"/>
      <c r="IO145" s="88"/>
      <c r="IP145" s="88"/>
      <c r="IQ145" s="88"/>
      <c r="IR145" s="88"/>
      <c r="IS145" s="88"/>
      <c r="IT145" s="88"/>
      <c r="IU145" s="88"/>
      <c r="IV145" s="88"/>
      <c r="IW145" s="88"/>
    </row>
    <row r="146" spans="1:257" ht="36" x14ac:dyDescent="0.2">
      <c r="A146" s="126" t="str">
        <f>IF(B145="",1+MAX($A$8:A145),"")</f>
        <v/>
      </c>
      <c r="B146" s="65" t="s">
        <v>141</v>
      </c>
      <c r="C146" s="120" t="s">
        <v>37</v>
      </c>
      <c r="D146" s="121">
        <v>1</v>
      </c>
      <c r="E146" s="280"/>
      <c r="F146" s="171" t="str">
        <f t="shared" si="18"/>
        <v xml:space="preserve"> </v>
      </c>
      <c r="G146" s="119"/>
      <c r="H146" s="125" t="str">
        <f t="shared" si="19"/>
        <v/>
      </c>
      <c r="L146" s="70"/>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c r="AP146" s="88"/>
      <c r="AQ146" s="88"/>
      <c r="AR146" s="88"/>
      <c r="AS146" s="88"/>
      <c r="AT146" s="88"/>
      <c r="AU146" s="88"/>
      <c r="AV146" s="88"/>
      <c r="AW146" s="88"/>
      <c r="AX146" s="88"/>
      <c r="AY146" s="88"/>
      <c r="AZ146" s="88"/>
      <c r="BA146" s="88"/>
      <c r="BB146" s="88"/>
      <c r="BC146" s="88"/>
      <c r="BD146" s="88"/>
      <c r="BE146" s="88"/>
      <c r="BF146" s="88"/>
      <c r="BG146" s="88"/>
      <c r="BH146" s="88"/>
      <c r="BI146" s="88"/>
      <c r="BJ146" s="88"/>
      <c r="BK146" s="88"/>
      <c r="BL146" s="88"/>
      <c r="BM146" s="88"/>
      <c r="BN146" s="88"/>
      <c r="BO146" s="88"/>
      <c r="BP146" s="88"/>
      <c r="BQ146" s="88"/>
      <c r="BR146" s="88"/>
      <c r="BS146" s="88"/>
      <c r="BT146" s="88"/>
      <c r="BU146" s="88"/>
      <c r="BV146" s="88"/>
      <c r="BW146" s="88"/>
      <c r="BX146" s="88"/>
      <c r="BY146" s="88"/>
      <c r="BZ146" s="88"/>
      <c r="CA146" s="88"/>
      <c r="CB146" s="88"/>
      <c r="CC146" s="88"/>
      <c r="CD146" s="88"/>
      <c r="CE146" s="88"/>
      <c r="CF146" s="88"/>
      <c r="CG146" s="88"/>
      <c r="CH146" s="88"/>
      <c r="CI146" s="88"/>
      <c r="CJ146" s="88"/>
      <c r="CK146" s="88"/>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I146" s="88"/>
      <c r="DJ146" s="88"/>
      <c r="DK146" s="88"/>
      <c r="DL146" s="88"/>
      <c r="DM146" s="88"/>
      <c r="DN146" s="88"/>
      <c r="DO146" s="88"/>
      <c r="DP146" s="88"/>
      <c r="DQ146" s="88"/>
      <c r="DR146" s="88"/>
      <c r="DS146" s="88"/>
      <c r="DT146" s="88"/>
      <c r="DU146" s="88"/>
      <c r="DV146" s="88"/>
      <c r="DW146" s="88"/>
      <c r="DX146" s="88"/>
      <c r="DY146" s="88"/>
      <c r="DZ146" s="88"/>
      <c r="EA146" s="88"/>
      <c r="EB146" s="88"/>
      <c r="EC146" s="88"/>
      <c r="ED146" s="88"/>
      <c r="EE146" s="88"/>
      <c r="EF146" s="88"/>
      <c r="EG146" s="88"/>
      <c r="EH146" s="88"/>
      <c r="EI146" s="88"/>
      <c r="EJ146" s="88"/>
      <c r="EK146" s="88"/>
      <c r="EL146" s="88"/>
      <c r="EM146" s="88"/>
      <c r="EN146" s="88"/>
      <c r="EO146" s="88"/>
      <c r="EP146" s="88"/>
      <c r="EQ146" s="88"/>
      <c r="ER146" s="88"/>
      <c r="ES146" s="88"/>
      <c r="ET146" s="88"/>
      <c r="EU146" s="88"/>
      <c r="EV146" s="88"/>
      <c r="EW146" s="88"/>
      <c r="EX146" s="88"/>
      <c r="EY146" s="88"/>
      <c r="EZ146" s="88"/>
      <c r="FA146" s="88"/>
      <c r="FB146" s="88"/>
      <c r="FC146" s="88"/>
      <c r="FD146" s="88"/>
      <c r="FE146" s="88"/>
      <c r="FF146" s="88"/>
      <c r="FG146" s="88"/>
      <c r="FH146" s="88"/>
      <c r="FI146" s="88"/>
      <c r="FJ146" s="88"/>
      <c r="FK146" s="88"/>
      <c r="FL146" s="88"/>
      <c r="FM146" s="88"/>
      <c r="FN146" s="88"/>
      <c r="FO146" s="88"/>
      <c r="FP146" s="88"/>
      <c r="FQ146" s="88"/>
      <c r="FR146" s="88"/>
      <c r="FS146" s="88"/>
      <c r="FT146" s="88"/>
      <c r="FU146" s="88"/>
      <c r="FV146" s="88"/>
      <c r="FW146" s="88"/>
      <c r="FX146" s="88"/>
      <c r="FY146" s="88"/>
      <c r="FZ146" s="88"/>
      <c r="GA146" s="88"/>
      <c r="GB146" s="88"/>
      <c r="GC146" s="88"/>
      <c r="GD146" s="88"/>
      <c r="GE146" s="88"/>
      <c r="GF146" s="88"/>
      <c r="GG146" s="88"/>
      <c r="GH146" s="88"/>
      <c r="GI146" s="88"/>
      <c r="GJ146" s="88"/>
      <c r="GK146" s="88"/>
      <c r="GL146" s="88"/>
      <c r="GM146" s="88"/>
      <c r="GN146" s="88"/>
      <c r="GO146" s="88"/>
      <c r="GP146" s="88"/>
      <c r="GQ146" s="88"/>
      <c r="GR146" s="88"/>
      <c r="GS146" s="88"/>
      <c r="GT146" s="88"/>
      <c r="GU146" s="88"/>
      <c r="GV146" s="88"/>
      <c r="GW146" s="88"/>
      <c r="GX146" s="88"/>
      <c r="GY146" s="88"/>
      <c r="GZ146" s="88"/>
      <c r="HA146" s="88"/>
      <c r="HB146" s="88"/>
      <c r="HC146" s="88"/>
      <c r="HD146" s="88"/>
      <c r="HE146" s="88"/>
      <c r="HF146" s="88"/>
      <c r="HG146" s="88"/>
      <c r="HH146" s="88"/>
      <c r="HI146" s="88"/>
      <c r="HJ146" s="88"/>
      <c r="HK146" s="88"/>
      <c r="HL146" s="88"/>
      <c r="HM146" s="88"/>
      <c r="HN146" s="88"/>
      <c r="HO146" s="88"/>
      <c r="HP146" s="88"/>
      <c r="HQ146" s="88"/>
      <c r="HR146" s="88"/>
      <c r="HS146" s="88"/>
      <c r="HT146" s="88"/>
      <c r="HU146" s="88"/>
      <c r="HV146" s="88"/>
      <c r="HW146" s="88"/>
      <c r="HX146" s="88"/>
      <c r="HY146" s="88"/>
      <c r="HZ146" s="88"/>
      <c r="IA146" s="88"/>
      <c r="IB146" s="88"/>
      <c r="IC146" s="88"/>
      <c r="ID146" s="88"/>
      <c r="IE146" s="88"/>
      <c r="IF146" s="88"/>
      <c r="IG146" s="88"/>
      <c r="IH146" s="88"/>
      <c r="II146" s="88"/>
      <c r="IJ146" s="88"/>
      <c r="IK146" s="88"/>
      <c r="IL146" s="88"/>
      <c r="IM146" s="88"/>
      <c r="IN146" s="88"/>
      <c r="IO146" s="88"/>
      <c r="IP146" s="88"/>
      <c r="IQ146" s="88"/>
      <c r="IR146" s="88"/>
      <c r="IS146" s="88"/>
      <c r="IT146" s="88"/>
      <c r="IU146" s="88"/>
      <c r="IV146" s="88"/>
      <c r="IW146" s="88"/>
    </row>
    <row r="147" spans="1:257" x14ac:dyDescent="0.2">
      <c r="A147" s="126" t="str">
        <f>IF(B146="",1+MAX($A$8:A146),"")</f>
        <v/>
      </c>
      <c r="B147" s="65" t="s">
        <v>142</v>
      </c>
      <c r="C147" s="120" t="s">
        <v>37</v>
      </c>
      <c r="D147" s="121">
        <v>1</v>
      </c>
      <c r="E147" s="280"/>
      <c r="F147" s="171" t="str">
        <f t="shared" si="18"/>
        <v xml:space="preserve"> </v>
      </c>
      <c r="G147" s="119"/>
      <c r="H147" s="125" t="str">
        <f t="shared" si="19"/>
        <v/>
      </c>
      <c r="L147" s="70"/>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c r="AN147" s="88"/>
      <c r="AO147" s="88"/>
      <c r="AP147" s="88"/>
      <c r="AQ147" s="88"/>
      <c r="AR147" s="88"/>
      <c r="AS147" s="88"/>
      <c r="AT147" s="88"/>
      <c r="AU147" s="88"/>
      <c r="AV147" s="88"/>
      <c r="AW147" s="88"/>
      <c r="AX147" s="88"/>
      <c r="AY147" s="88"/>
      <c r="AZ147" s="88"/>
      <c r="BA147" s="88"/>
      <c r="BB147" s="88"/>
      <c r="BC147" s="88"/>
      <c r="BD147" s="88"/>
      <c r="BE147" s="88"/>
      <c r="BF147" s="88"/>
      <c r="BG147" s="88"/>
      <c r="BH147" s="88"/>
      <c r="BI147" s="88"/>
      <c r="BJ147" s="88"/>
      <c r="BK147" s="88"/>
      <c r="BL147" s="88"/>
      <c r="BM147" s="88"/>
      <c r="BN147" s="88"/>
      <c r="BO147" s="88"/>
      <c r="BP147" s="88"/>
      <c r="BQ147" s="88"/>
      <c r="BR147" s="88"/>
      <c r="BS147" s="88"/>
      <c r="BT147" s="88"/>
      <c r="BU147" s="88"/>
      <c r="BV147" s="88"/>
      <c r="BW147" s="88"/>
      <c r="BX147" s="88"/>
      <c r="BY147" s="88"/>
      <c r="BZ147" s="88"/>
      <c r="CA147" s="88"/>
      <c r="CB147" s="88"/>
      <c r="CC147" s="88"/>
      <c r="CD147" s="88"/>
      <c r="CE147" s="88"/>
      <c r="CF147" s="88"/>
      <c r="CG147" s="88"/>
      <c r="CH147" s="88"/>
      <c r="CI147" s="88"/>
      <c r="CJ147" s="88"/>
      <c r="CK147" s="88"/>
      <c r="CL147" s="88"/>
      <c r="CM147" s="88"/>
      <c r="CN147" s="88"/>
      <c r="CO147" s="88"/>
      <c r="CP147" s="88"/>
      <c r="CQ147" s="88"/>
      <c r="CR147" s="88"/>
      <c r="CS147" s="88"/>
      <c r="CT147" s="88"/>
      <c r="CU147" s="88"/>
      <c r="CV147" s="88"/>
      <c r="CW147" s="88"/>
      <c r="CX147" s="88"/>
      <c r="CY147" s="88"/>
      <c r="CZ147" s="88"/>
      <c r="DA147" s="88"/>
      <c r="DB147" s="88"/>
      <c r="DC147" s="88"/>
      <c r="DD147" s="88"/>
      <c r="DE147" s="88"/>
      <c r="DF147" s="88"/>
      <c r="DG147" s="88"/>
      <c r="DH147" s="88"/>
      <c r="DI147" s="88"/>
      <c r="DJ147" s="88"/>
      <c r="DK147" s="88"/>
      <c r="DL147" s="88"/>
      <c r="DM147" s="88"/>
      <c r="DN147" s="88"/>
      <c r="DO147" s="88"/>
      <c r="DP147" s="88"/>
      <c r="DQ147" s="88"/>
      <c r="DR147" s="88"/>
      <c r="DS147" s="88"/>
      <c r="DT147" s="88"/>
      <c r="DU147" s="88"/>
      <c r="DV147" s="88"/>
      <c r="DW147" s="88"/>
      <c r="DX147" s="88"/>
      <c r="DY147" s="88"/>
      <c r="DZ147" s="88"/>
      <c r="EA147" s="88"/>
      <c r="EB147" s="88"/>
      <c r="EC147" s="88"/>
      <c r="ED147" s="88"/>
      <c r="EE147" s="88"/>
      <c r="EF147" s="88"/>
      <c r="EG147" s="88"/>
      <c r="EH147" s="88"/>
      <c r="EI147" s="88"/>
      <c r="EJ147" s="88"/>
      <c r="EK147" s="88"/>
      <c r="EL147" s="88"/>
      <c r="EM147" s="88"/>
      <c r="EN147" s="88"/>
      <c r="EO147" s="88"/>
      <c r="EP147" s="88"/>
      <c r="EQ147" s="88"/>
      <c r="ER147" s="88"/>
      <c r="ES147" s="88"/>
      <c r="ET147" s="88"/>
      <c r="EU147" s="88"/>
      <c r="EV147" s="88"/>
      <c r="EW147" s="88"/>
      <c r="EX147" s="88"/>
      <c r="EY147" s="88"/>
      <c r="EZ147" s="88"/>
      <c r="FA147" s="88"/>
      <c r="FB147" s="88"/>
      <c r="FC147" s="88"/>
      <c r="FD147" s="88"/>
      <c r="FE147" s="88"/>
      <c r="FF147" s="88"/>
      <c r="FG147" s="88"/>
      <c r="FH147" s="88"/>
      <c r="FI147" s="88"/>
      <c r="FJ147" s="88"/>
      <c r="FK147" s="88"/>
      <c r="FL147" s="88"/>
      <c r="FM147" s="88"/>
      <c r="FN147" s="88"/>
      <c r="FO147" s="88"/>
      <c r="FP147" s="88"/>
      <c r="FQ147" s="88"/>
      <c r="FR147" s="88"/>
      <c r="FS147" s="88"/>
      <c r="FT147" s="88"/>
      <c r="FU147" s="88"/>
      <c r="FV147" s="88"/>
      <c r="FW147" s="88"/>
      <c r="FX147" s="88"/>
      <c r="FY147" s="88"/>
      <c r="FZ147" s="88"/>
      <c r="GA147" s="88"/>
      <c r="GB147" s="88"/>
      <c r="GC147" s="88"/>
      <c r="GD147" s="88"/>
      <c r="GE147" s="88"/>
      <c r="GF147" s="88"/>
      <c r="GG147" s="88"/>
      <c r="GH147" s="88"/>
      <c r="GI147" s="88"/>
      <c r="GJ147" s="88"/>
      <c r="GK147" s="88"/>
      <c r="GL147" s="88"/>
      <c r="GM147" s="88"/>
      <c r="GN147" s="88"/>
      <c r="GO147" s="88"/>
      <c r="GP147" s="88"/>
      <c r="GQ147" s="88"/>
      <c r="GR147" s="88"/>
      <c r="GS147" s="88"/>
      <c r="GT147" s="88"/>
      <c r="GU147" s="88"/>
      <c r="GV147" s="88"/>
      <c r="GW147" s="88"/>
      <c r="GX147" s="88"/>
      <c r="GY147" s="88"/>
      <c r="GZ147" s="88"/>
      <c r="HA147" s="88"/>
      <c r="HB147" s="88"/>
      <c r="HC147" s="88"/>
      <c r="HD147" s="88"/>
      <c r="HE147" s="88"/>
      <c r="HF147" s="88"/>
      <c r="HG147" s="88"/>
      <c r="HH147" s="88"/>
      <c r="HI147" s="88"/>
      <c r="HJ147" s="88"/>
      <c r="HK147" s="88"/>
      <c r="HL147" s="88"/>
      <c r="HM147" s="88"/>
      <c r="HN147" s="88"/>
      <c r="HO147" s="88"/>
      <c r="HP147" s="88"/>
      <c r="HQ147" s="88"/>
      <c r="HR147" s="88"/>
      <c r="HS147" s="88"/>
      <c r="HT147" s="88"/>
      <c r="HU147" s="88"/>
      <c r="HV147" s="88"/>
      <c r="HW147" s="88"/>
      <c r="HX147" s="88"/>
      <c r="HY147" s="88"/>
      <c r="HZ147" s="88"/>
      <c r="IA147" s="88"/>
      <c r="IB147" s="88"/>
      <c r="IC147" s="88"/>
      <c r="ID147" s="88"/>
      <c r="IE147" s="88"/>
      <c r="IF147" s="88"/>
      <c r="IG147" s="88"/>
      <c r="IH147" s="88"/>
      <c r="II147" s="88"/>
      <c r="IJ147" s="88"/>
      <c r="IK147" s="88"/>
      <c r="IL147" s="88"/>
      <c r="IM147" s="88"/>
      <c r="IN147" s="88"/>
      <c r="IO147" s="88"/>
      <c r="IP147" s="88"/>
      <c r="IQ147" s="88"/>
      <c r="IR147" s="88"/>
      <c r="IS147" s="88"/>
      <c r="IT147" s="88"/>
      <c r="IU147" s="88"/>
      <c r="IV147" s="88"/>
      <c r="IW147" s="88"/>
    </row>
    <row r="148" spans="1:257" ht="24" x14ac:dyDescent="0.2">
      <c r="A148" s="126" t="str">
        <f>IF(B147="",1+MAX($A$8:A147),"")</f>
        <v/>
      </c>
      <c r="B148" s="65" t="s">
        <v>143</v>
      </c>
      <c r="C148" s="120" t="s">
        <v>37</v>
      </c>
      <c r="D148" s="121">
        <v>1</v>
      </c>
      <c r="E148" s="280"/>
      <c r="F148" s="171" t="str">
        <f t="shared" si="18"/>
        <v xml:space="preserve"> </v>
      </c>
      <c r="G148" s="119"/>
      <c r="H148" s="125" t="str">
        <f t="shared" si="19"/>
        <v/>
      </c>
      <c r="L148" s="70"/>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c r="AP148" s="88"/>
      <c r="AQ148" s="88"/>
      <c r="AR148" s="88"/>
      <c r="AS148" s="88"/>
      <c r="AT148" s="88"/>
      <c r="AU148" s="88"/>
      <c r="AV148" s="88"/>
      <c r="AW148" s="88"/>
      <c r="AX148" s="88"/>
      <c r="AY148" s="88"/>
      <c r="AZ148" s="88"/>
      <c r="BA148" s="88"/>
      <c r="BB148" s="88"/>
      <c r="BC148" s="88"/>
      <c r="BD148" s="88"/>
      <c r="BE148" s="88"/>
      <c r="BF148" s="88"/>
      <c r="BG148" s="88"/>
      <c r="BH148" s="88"/>
      <c r="BI148" s="88"/>
      <c r="BJ148" s="88"/>
      <c r="BK148" s="88"/>
      <c r="BL148" s="88"/>
      <c r="BM148" s="88"/>
      <c r="BN148" s="88"/>
      <c r="BO148" s="88"/>
      <c r="BP148" s="88"/>
      <c r="BQ148" s="88"/>
      <c r="BR148" s="88"/>
      <c r="BS148" s="88"/>
      <c r="BT148" s="88"/>
      <c r="BU148" s="88"/>
      <c r="BV148" s="88"/>
      <c r="BW148" s="88"/>
      <c r="BX148" s="88"/>
      <c r="BY148" s="88"/>
      <c r="BZ148" s="88"/>
      <c r="CA148" s="88"/>
      <c r="CB148" s="88"/>
      <c r="CC148" s="88"/>
      <c r="CD148" s="88"/>
      <c r="CE148" s="88"/>
      <c r="CF148" s="88"/>
      <c r="CG148" s="88"/>
      <c r="CH148" s="88"/>
      <c r="CI148" s="88"/>
      <c r="CJ148" s="88"/>
      <c r="CK148" s="88"/>
      <c r="CL148" s="88"/>
      <c r="CM148" s="88"/>
      <c r="CN148" s="88"/>
      <c r="CO148" s="88"/>
      <c r="CP148" s="88"/>
      <c r="CQ148" s="88"/>
      <c r="CR148" s="88"/>
      <c r="CS148" s="88"/>
      <c r="CT148" s="88"/>
      <c r="CU148" s="88"/>
      <c r="CV148" s="88"/>
      <c r="CW148" s="88"/>
      <c r="CX148" s="88"/>
      <c r="CY148" s="88"/>
      <c r="CZ148" s="88"/>
      <c r="DA148" s="88"/>
      <c r="DB148" s="88"/>
      <c r="DC148" s="88"/>
      <c r="DD148" s="88"/>
      <c r="DE148" s="88"/>
      <c r="DF148" s="88"/>
      <c r="DG148" s="88"/>
      <c r="DH148" s="88"/>
      <c r="DI148" s="88"/>
      <c r="DJ148" s="88"/>
      <c r="DK148" s="88"/>
      <c r="DL148" s="88"/>
      <c r="DM148" s="88"/>
      <c r="DN148" s="88"/>
      <c r="DO148" s="88"/>
      <c r="DP148" s="88"/>
      <c r="DQ148" s="88"/>
      <c r="DR148" s="88"/>
      <c r="DS148" s="88"/>
      <c r="DT148" s="88"/>
      <c r="DU148" s="88"/>
      <c r="DV148" s="88"/>
      <c r="DW148" s="88"/>
      <c r="DX148" s="88"/>
      <c r="DY148" s="88"/>
      <c r="DZ148" s="88"/>
      <c r="EA148" s="88"/>
      <c r="EB148" s="88"/>
      <c r="EC148" s="88"/>
      <c r="ED148" s="88"/>
      <c r="EE148" s="88"/>
      <c r="EF148" s="88"/>
      <c r="EG148" s="88"/>
      <c r="EH148" s="88"/>
      <c r="EI148" s="88"/>
      <c r="EJ148" s="88"/>
      <c r="EK148" s="88"/>
      <c r="EL148" s="88"/>
      <c r="EM148" s="88"/>
      <c r="EN148" s="88"/>
      <c r="EO148" s="88"/>
      <c r="EP148" s="88"/>
      <c r="EQ148" s="88"/>
      <c r="ER148" s="88"/>
      <c r="ES148" s="88"/>
      <c r="ET148" s="88"/>
      <c r="EU148" s="88"/>
      <c r="EV148" s="88"/>
      <c r="EW148" s="88"/>
      <c r="EX148" s="88"/>
      <c r="EY148" s="88"/>
      <c r="EZ148" s="88"/>
      <c r="FA148" s="88"/>
      <c r="FB148" s="88"/>
      <c r="FC148" s="88"/>
      <c r="FD148" s="88"/>
      <c r="FE148" s="88"/>
      <c r="FF148" s="88"/>
      <c r="FG148" s="88"/>
      <c r="FH148" s="88"/>
      <c r="FI148" s="88"/>
      <c r="FJ148" s="88"/>
      <c r="FK148" s="88"/>
      <c r="FL148" s="88"/>
      <c r="FM148" s="88"/>
      <c r="FN148" s="88"/>
      <c r="FO148" s="88"/>
      <c r="FP148" s="88"/>
      <c r="FQ148" s="88"/>
      <c r="FR148" s="88"/>
      <c r="FS148" s="88"/>
      <c r="FT148" s="88"/>
      <c r="FU148" s="88"/>
      <c r="FV148" s="88"/>
      <c r="FW148" s="88"/>
      <c r="FX148" s="88"/>
      <c r="FY148" s="88"/>
      <c r="FZ148" s="88"/>
      <c r="GA148" s="88"/>
      <c r="GB148" s="88"/>
      <c r="GC148" s="88"/>
      <c r="GD148" s="88"/>
      <c r="GE148" s="88"/>
      <c r="GF148" s="88"/>
      <c r="GG148" s="88"/>
      <c r="GH148" s="88"/>
      <c r="GI148" s="88"/>
      <c r="GJ148" s="88"/>
      <c r="GK148" s="88"/>
      <c r="GL148" s="88"/>
      <c r="GM148" s="88"/>
      <c r="GN148" s="88"/>
      <c r="GO148" s="88"/>
      <c r="GP148" s="88"/>
      <c r="GQ148" s="88"/>
      <c r="GR148" s="88"/>
      <c r="GS148" s="88"/>
      <c r="GT148" s="88"/>
      <c r="GU148" s="88"/>
      <c r="GV148" s="88"/>
      <c r="GW148" s="88"/>
      <c r="GX148" s="88"/>
      <c r="GY148" s="88"/>
      <c r="GZ148" s="88"/>
      <c r="HA148" s="88"/>
      <c r="HB148" s="88"/>
      <c r="HC148" s="88"/>
      <c r="HD148" s="88"/>
      <c r="HE148" s="88"/>
      <c r="HF148" s="88"/>
      <c r="HG148" s="88"/>
      <c r="HH148" s="88"/>
      <c r="HI148" s="88"/>
      <c r="HJ148" s="88"/>
      <c r="HK148" s="88"/>
      <c r="HL148" s="88"/>
      <c r="HM148" s="88"/>
      <c r="HN148" s="88"/>
      <c r="HO148" s="88"/>
      <c r="HP148" s="88"/>
      <c r="HQ148" s="88"/>
      <c r="HR148" s="88"/>
      <c r="HS148" s="88"/>
      <c r="HT148" s="88"/>
      <c r="HU148" s="88"/>
      <c r="HV148" s="88"/>
      <c r="HW148" s="88"/>
      <c r="HX148" s="88"/>
      <c r="HY148" s="88"/>
      <c r="HZ148" s="88"/>
      <c r="IA148" s="88"/>
      <c r="IB148" s="88"/>
      <c r="IC148" s="88"/>
      <c r="ID148" s="88"/>
      <c r="IE148" s="88"/>
      <c r="IF148" s="88"/>
      <c r="IG148" s="88"/>
      <c r="IH148" s="88"/>
      <c r="II148" s="88"/>
      <c r="IJ148" s="88"/>
      <c r="IK148" s="88"/>
      <c r="IL148" s="88"/>
      <c r="IM148" s="88"/>
      <c r="IN148" s="88"/>
      <c r="IO148" s="88"/>
      <c r="IP148" s="88"/>
      <c r="IQ148" s="88"/>
      <c r="IR148" s="88"/>
      <c r="IS148" s="88"/>
      <c r="IT148" s="88"/>
      <c r="IU148" s="88"/>
      <c r="IV148" s="88"/>
      <c r="IW148" s="88"/>
    </row>
    <row r="149" spans="1:257" x14ac:dyDescent="0.2">
      <c r="A149" s="126"/>
      <c r="B149" s="123"/>
      <c r="C149" s="115"/>
      <c r="D149" s="121"/>
      <c r="E149" s="281"/>
      <c r="F149" s="119"/>
      <c r="G149" s="119"/>
      <c r="H149" s="125" t="str">
        <f t="shared" si="19"/>
        <v/>
      </c>
      <c r="L149" s="70"/>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c r="AN149" s="88"/>
      <c r="AO149" s="88"/>
      <c r="AP149" s="88"/>
      <c r="AQ149" s="88"/>
      <c r="AR149" s="88"/>
      <c r="AS149" s="88"/>
      <c r="AT149" s="88"/>
      <c r="AU149" s="88"/>
      <c r="AV149" s="88"/>
      <c r="AW149" s="88"/>
      <c r="AX149" s="88"/>
      <c r="AY149" s="88"/>
      <c r="AZ149" s="88"/>
      <c r="BA149" s="88"/>
      <c r="BB149" s="88"/>
      <c r="BC149" s="88"/>
      <c r="BD149" s="88"/>
      <c r="BE149" s="88"/>
      <c r="BF149" s="88"/>
      <c r="BG149" s="88"/>
      <c r="BH149" s="88"/>
      <c r="BI149" s="88"/>
      <c r="BJ149" s="88"/>
      <c r="BK149" s="88"/>
      <c r="BL149" s="88"/>
      <c r="BM149" s="88"/>
      <c r="BN149" s="88"/>
      <c r="BO149" s="88"/>
      <c r="BP149" s="88"/>
      <c r="BQ149" s="88"/>
      <c r="BR149" s="88"/>
      <c r="BS149" s="88"/>
      <c r="BT149" s="88"/>
      <c r="BU149" s="88"/>
      <c r="BV149" s="88"/>
      <c r="BW149" s="88"/>
      <c r="BX149" s="88"/>
      <c r="BY149" s="88"/>
      <c r="BZ149" s="88"/>
      <c r="CA149" s="88"/>
      <c r="CB149" s="88"/>
      <c r="CC149" s="88"/>
      <c r="CD149" s="88"/>
      <c r="CE149" s="88"/>
      <c r="CF149" s="88"/>
      <c r="CG149" s="88"/>
      <c r="CH149" s="88"/>
      <c r="CI149" s="88"/>
      <c r="CJ149" s="88"/>
      <c r="CK149" s="88"/>
      <c r="CL149" s="88"/>
      <c r="CM149" s="88"/>
      <c r="CN149" s="88"/>
      <c r="CO149" s="88"/>
      <c r="CP149" s="88"/>
      <c r="CQ149" s="88"/>
      <c r="CR149" s="88"/>
      <c r="CS149" s="88"/>
      <c r="CT149" s="88"/>
      <c r="CU149" s="88"/>
      <c r="CV149" s="88"/>
      <c r="CW149" s="88"/>
      <c r="CX149" s="88"/>
      <c r="CY149" s="88"/>
      <c r="CZ149" s="88"/>
      <c r="DA149" s="88"/>
      <c r="DB149" s="88"/>
      <c r="DC149" s="88"/>
      <c r="DD149" s="88"/>
      <c r="DE149" s="88"/>
      <c r="DF149" s="88"/>
      <c r="DG149" s="88"/>
      <c r="DH149" s="88"/>
      <c r="DI149" s="88"/>
      <c r="DJ149" s="88"/>
      <c r="DK149" s="88"/>
      <c r="DL149" s="88"/>
      <c r="DM149" s="88"/>
      <c r="DN149" s="88"/>
      <c r="DO149" s="88"/>
      <c r="DP149" s="88"/>
      <c r="DQ149" s="88"/>
      <c r="DR149" s="88"/>
      <c r="DS149" s="88"/>
      <c r="DT149" s="88"/>
      <c r="DU149" s="88"/>
      <c r="DV149" s="88"/>
      <c r="DW149" s="88"/>
      <c r="DX149" s="88"/>
      <c r="DY149" s="88"/>
      <c r="DZ149" s="88"/>
      <c r="EA149" s="88"/>
      <c r="EB149" s="88"/>
      <c r="EC149" s="88"/>
      <c r="ED149" s="88"/>
      <c r="EE149" s="88"/>
      <c r="EF149" s="88"/>
      <c r="EG149" s="88"/>
      <c r="EH149" s="88"/>
      <c r="EI149" s="88"/>
      <c r="EJ149" s="88"/>
      <c r="EK149" s="88"/>
      <c r="EL149" s="88"/>
      <c r="EM149" s="88"/>
      <c r="EN149" s="88"/>
      <c r="EO149" s="88"/>
      <c r="EP149" s="88"/>
      <c r="EQ149" s="88"/>
      <c r="ER149" s="88"/>
      <c r="ES149" s="88"/>
      <c r="ET149" s="88"/>
      <c r="EU149" s="88"/>
      <c r="EV149" s="88"/>
      <c r="EW149" s="88"/>
      <c r="EX149" s="88"/>
      <c r="EY149" s="88"/>
      <c r="EZ149" s="88"/>
      <c r="FA149" s="88"/>
      <c r="FB149" s="88"/>
      <c r="FC149" s="88"/>
      <c r="FD149" s="88"/>
      <c r="FE149" s="88"/>
      <c r="FF149" s="88"/>
      <c r="FG149" s="88"/>
      <c r="FH149" s="88"/>
      <c r="FI149" s="88"/>
      <c r="FJ149" s="88"/>
      <c r="FK149" s="88"/>
      <c r="FL149" s="88"/>
      <c r="FM149" s="88"/>
      <c r="FN149" s="88"/>
      <c r="FO149" s="88"/>
      <c r="FP149" s="88"/>
      <c r="FQ149" s="88"/>
      <c r="FR149" s="88"/>
      <c r="FS149" s="88"/>
      <c r="FT149" s="88"/>
      <c r="FU149" s="88"/>
      <c r="FV149" s="88"/>
      <c r="FW149" s="88"/>
      <c r="FX149" s="88"/>
      <c r="FY149" s="88"/>
      <c r="FZ149" s="88"/>
      <c r="GA149" s="88"/>
      <c r="GB149" s="88"/>
      <c r="GC149" s="88"/>
      <c r="GD149" s="88"/>
      <c r="GE149" s="88"/>
      <c r="GF149" s="88"/>
      <c r="GG149" s="88"/>
      <c r="GH149" s="88"/>
      <c r="GI149" s="88"/>
      <c r="GJ149" s="88"/>
      <c r="GK149" s="88"/>
      <c r="GL149" s="88"/>
      <c r="GM149" s="88"/>
      <c r="GN149" s="88"/>
      <c r="GO149" s="88"/>
      <c r="GP149" s="88"/>
      <c r="GQ149" s="88"/>
      <c r="GR149" s="88"/>
      <c r="GS149" s="88"/>
      <c r="GT149" s="88"/>
      <c r="GU149" s="88"/>
      <c r="GV149" s="88"/>
      <c r="GW149" s="88"/>
      <c r="GX149" s="88"/>
      <c r="GY149" s="88"/>
      <c r="GZ149" s="88"/>
      <c r="HA149" s="88"/>
      <c r="HB149" s="88"/>
      <c r="HC149" s="88"/>
      <c r="HD149" s="88"/>
      <c r="HE149" s="88"/>
      <c r="HF149" s="88"/>
      <c r="HG149" s="88"/>
      <c r="HH149" s="88"/>
      <c r="HI149" s="88"/>
      <c r="HJ149" s="88"/>
      <c r="HK149" s="88"/>
      <c r="HL149" s="88"/>
      <c r="HM149" s="88"/>
      <c r="HN149" s="88"/>
      <c r="HO149" s="88"/>
      <c r="HP149" s="88"/>
      <c r="HQ149" s="88"/>
      <c r="HR149" s="88"/>
      <c r="HS149" s="88"/>
      <c r="HT149" s="88"/>
      <c r="HU149" s="88"/>
      <c r="HV149" s="88"/>
      <c r="HW149" s="88"/>
      <c r="HX149" s="88"/>
      <c r="HY149" s="88"/>
      <c r="HZ149" s="88"/>
      <c r="IA149" s="88"/>
      <c r="IB149" s="88"/>
      <c r="IC149" s="88"/>
      <c r="ID149" s="88"/>
      <c r="IE149" s="88"/>
      <c r="IF149" s="88"/>
      <c r="IG149" s="88"/>
      <c r="IH149" s="88"/>
      <c r="II149" s="88"/>
      <c r="IJ149" s="88"/>
      <c r="IK149" s="88"/>
      <c r="IL149" s="88"/>
      <c r="IM149" s="88"/>
      <c r="IN149" s="88"/>
      <c r="IO149" s="88"/>
      <c r="IP149" s="88"/>
      <c r="IQ149" s="88"/>
      <c r="IR149" s="88"/>
      <c r="IS149" s="88"/>
      <c r="IT149" s="88"/>
      <c r="IU149" s="88"/>
      <c r="IV149" s="88"/>
      <c r="IW149" s="88"/>
    </row>
    <row r="150" spans="1:257" ht="60" x14ac:dyDescent="0.2">
      <c r="A150" s="126">
        <f>IF(B149="",1+MAX($A$8:A149),"")</f>
        <v>13</v>
      </c>
      <c r="B150" s="124" t="s">
        <v>400</v>
      </c>
      <c r="C150" s="103"/>
      <c r="D150" s="87"/>
      <c r="E150" s="113"/>
      <c r="F150" s="104"/>
      <c r="G150" s="119"/>
      <c r="H150" s="125" t="str">
        <f t="shared" si="19"/>
        <v/>
      </c>
      <c r="L150" s="70"/>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c r="AN150" s="88"/>
      <c r="AO150" s="88"/>
      <c r="AP150" s="88"/>
      <c r="AQ150" s="88"/>
      <c r="AR150" s="88"/>
      <c r="AS150" s="88"/>
      <c r="AT150" s="88"/>
      <c r="AU150" s="88"/>
      <c r="AV150" s="88"/>
      <c r="AW150" s="88"/>
      <c r="AX150" s="88"/>
      <c r="AY150" s="88"/>
      <c r="AZ150" s="88"/>
      <c r="BA150" s="88"/>
      <c r="BB150" s="88"/>
      <c r="BC150" s="88"/>
      <c r="BD150" s="88"/>
      <c r="BE150" s="88"/>
      <c r="BF150" s="88"/>
      <c r="BG150" s="88"/>
      <c r="BH150" s="88"/>
      <c r="BI150" s="88"/>
      <c r="BJ150" s="88"/>
      <c r="BK150" s="88"/>
      <c r="BL150" s="88"/>
      <c r="BM150" s="88"/>
      <c r="BN150" s="88"/>
      <c r="BO150" s="88"/>
      <c r="BP150" s="88"/>
      <c r="BQ150" s="88"/>
      <c r="BR150" s="88"/>
      <c r="BS150" s="88"/>
      <c r="BT150" s="88"/>
      <c r="BU150" s="88"/>
      <c r="BV150" s="88"/>
      <c r="BW150" s="88"/>
      <c r="BX150" s="88"/>
      <c r="BY150" s="88"/>
      <c r="BZ150" s="88"/>
      <c r="CA150" s="88"/>
      <c r="CB150" s="88"/>
      <c r="CC150" s="88"/>
      <c r="CD150" s="88"/>
      <c r="CE150" s="88"/>
      <c r="CF150" s="88"/>
      <c r="CG150" s="88"/>
      <c r="CH150" s="88"/>
      <c r="CI150" s="88"/>
      <c r="CJ150" s="88"/>
      <c r="CK150" s="88"/>
      <c r="CL150" s="88"/>
      <c r="CM150" s="88"/>
      <c r="CN150" s="88"/>
      <c r="CO150" s="88"/>
      <c r="CP150" s="88"/>
      <c r="CQ150" s="88"/>
      <c r="CR150" s="88"/>
      <c r="CS150" s="88"/>
      <c r="CT150" s="88"/>
      <c r="CU150" s="88"/>
      <c r="CV150" s="88"/>
      <c r="CW150" s="88"/>
      <c r="CX150" s="88"/>
      <c r="CY150" s="88"/>
      <c r="CZ150" s="88"/>
      <c r="DA150" s="88"/>
      <c r="DB150" s="88"/>
      <c r="DC150" s="88"/>
      <c r="DD150" s="88"/>
      <c r="DE150" s="88"/>
      <c r="DF150" s="88"/>
      <c r="DG150" s="88"/>
      <c r="DH150" s="88"/>
      <c r="DI150" s="88"/>
      <c r="DJ150" s="88"/>
      <c r="DK150" s="88"/>
      <c r="DL150" s="88"/>
      <c r="DM150" s="88"/>
      <c r="DN150" s="88"/>
      <c r="DO150" s="88"/>
      <c r="DP150" s="88"/>
      <c r="DQ150" s="88"/>
      <c r="DR150" s="88"/>
      <c r="DS150" s="88"/>
      <c r="DT150" s="88"/>
      <c r="DU150" s="88"/>
      <c r="DV150" s="88"/>
      <c r="DW150" s="88"/>
      <c r="DX150" s="88"/>
      <c r="DY150" s="88"/>
      <c r="DZ150" s="88"/>
      <c r="EA150" s="88"/>
      <c r="EB150" s="88"/>
      <c r="EC150" s="88"/>
      <c r="ED150" s="88"/>
      <c r="EE150" s="88"/>
      <c r="EF150" s="88"/>
      <c r="EG150" s="88"/>
      <c r="EH150" s="88"/>
      <c r="EI150" s="88"/>
      <c r="EJ150" s="88"/>
      <c r="EK150" s="88"/>
      <c r="EL150" s="88"/>
      <c r="EM150" s="88"/>
      <c r="EN150" s="88"/>
      <c r="EO150" s="88"/>
      <c r="EP150" s="88"/>
      <c r="EQ150" s="88"/>
      <c r="ER150" s="88"/>
      <c r="ES150" s="88"/>
      <c r="ET150" s="88"/>
      <c r="EU150" s="88"/>
      <c r="EV150" s="88"/>
      <c r="EW150" s="88"/>
      <c r="EX150" s="88"/>
      <c r="EY150" s="88"/>
      <c r="EZ150" s="88"/>
      <c r="FA150" s="88"/>
      <c r="FB150" s="88"/>
      <c r="FC150" s="88"/>
      <c r="FD150" s="88"/>
      <c r="FE150" s="88"/>
      <c r="FF150" s="88"/>
      <c r="FG150" s="88"/>
      <c r="FH150" s="88"/>
      <c r="FI150" s="88"/>
      <c r="FJ150" s="88"/>
      <c r="FK150" s="88"/>
      <c r="FL150" s="88"/>
      <c r="FM150" s="88"/>
      <c r="FN150" s="88"/>
      <c r="FO150" s="88"/>
      <c r="FP150" s="88"/>
      <c r="FQ150" s="88"/>
      <c r="FR150" s="88"/>
      <c r="FS150" s="88"/>
      <c r="FT150" s="88"/>
      <c r="FU150" s="88"/>
      <c r="FV150" s="88"/>
      <c r="FW150" s="88"/>
      <c r="FX150" s="88"/>
      <c r="FY150" s="88"/>
      <c r="FZ150" s="88"/>
      <c r="GA150" s="88"/>
      <c r="GB150" s="88"/>
      <c r="GC150" s="88"/>
      <c r="GD150" s="88"/>
      <c r="GE150" s="88"/>
      <c r="GF150" s="88"/>
      <c r="GG150" s="88"/>
      <c r="GH150" s="88"/>
      <c r="GI150" s="88"/>
      <c r="GJ150" s="88"/>
      <c r="GK150" s="88"/>
      <c r="GL150" s="88"/>
      <c r="GM150" s="88"/>
      <c r="GN150" s="88"/>
      <c r="GO150" s="88"/>
      <c r="GP150" s="88"/>
      <c r="GQ150" s="88"/>
      <c r="GR150" s="88"/>
      <c r="GS150" s="88"/>
      <c r="GT150" s="88"/>
      <c r="GU150" s="88"/>
      <c r="GV150" s="88"/>
      <c r="GW150" s="88"/>
      <c r="GX150" s="88"/>
      <c r="GY150" s="88"/>
      <c r="GZ150" s="88"/>
      <c r="HA150" s="88"/>
      <c r="HB150" s="88"/>
      <c r="HC150" s="88"/>
      <c r="HD150" s="88"/>
      <c r="HE150" s="88"/>
      <c r="HF150" s="88"/>
      <c r="HG150" s="88"/>
      <c r="HH150" s="88"/>
      <c r="HI150" s="88"/>
      <c r="HJ150" s="88"/>
      <c r="HK150" s="88"/>
      <c r="HL150" s="88"/>
      <c r="HM150" s="88"/>
      <c r="HN150" s="88"/>
      <c r="HO150" s="88"/>
      <c r="HP150" s="88"/>
      <c r="HQ150" s="88"/>
      <c r="HR150" s="88"/>
      <c r="HS150" s="88"/>
      <c r="HT150" s="88"/>
      <c r="HU150" s="88"/>
      <c r="HV150" s="88"/>
      <c r="HW150" s="88"/>
      <c r="HX150" s="88"/>
      <c r="HY150" s="88"/>
      <c r="HZ150" s="88"/>
      <c r="IA150" s="88"/>
      <c r="IB150" s="88"/>
      <c r="IC150" s="88"/>
      <c r="ID150" s="88"/>
      <c r="IE150" s="88"/>
      <c r="IF150" s="88"/>
      <c r="IG150" s="88"/>
      <c r="IH150" s="88"/>
      <c r="II150" s="88"/>
      <c r="IJ150" s="88"/>
      <c r="IK150" s="88"/>
      <c r="IL150" s="88"/>
      <c r="IM150" s="88"/>
      <c r="IN150" s="88"/>
      <c r="IO150" s="88"/>
      <c r="IP150" s="88"/>
      <c r="IQ150" s="88"/>
      <c r="IR150" s="88"/>
      <c r="IS150" s="88"/>
      <c r="IT150" s="88"/>
      <c r="IU150" s="88"/>
      <c r="IV150" s="88"/>
      <c r="IW150" s="88"/>
    </row>
    <row r="151" spans="1:257" ht="12.75" x14ac:dyDescent="0.2">
      <c r="A151" s="126" t="str">
        <f>IF(B150="",1+MAX($A$7:A150),"")</f>
        <v/>
      </c>
      <c r="B151" s="63" t="s">
        <v>55</v>
      </c>
      <c r="C151" s="103"/>
      <c r="D151" s="87"/>
      <c r="E151" s="113"/>
      <c r="F151" s="104"/>
      <c r="G151" s="119"/>
      <c r="H151" s="125" t="str">
        <f t="shared" si="19"/>
        <v/>
      </c>
      <c r="L151" s="70"/>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c r="AN151" s="88"/>
      <c r="AO151" s="88"/>
      <c r="AP151" s="88"/>
      <c r="AQ151" s="88"/>
      <c r="AR151" s="88"/>
      <c r="AS151" s="88"/>
      <c r="AT151" s="88"/>
      <c r="AU151" s="88"/>
      <c r="AV151" s="88"/>
      <c r="AW151" s="88"/>
      <c r="AX151" s="88"/>
      <c r="AY151" s="88"/>
      <c r="AZ151" s="88"/>
      <c r="BA151" s="88"/>
      <c r="BB151" s="88"/>
      <c r="BC151" s="88"/>
      <c r="BD151" s="88"/>
      <c r="BE151" s="88"/>
      <c r="BF151" s="88"/>
      <c r="BG151" s="88"/>
      <c r="BH151" s="88"/>
      <c r="BI151" s="88"/>
      <c r="BJ151" s="88"/>
      <c r="BK151" s="88"/>
      <c r="BL151" s="88"/>
      <c r="BM151" s="88"/>
      <c r="BN151" s="88"/>
      <c r="BO151" s="88"/>
      <c r="BP151" s="88"/>
      <c r="BQ151" s="88"/>
      <c r="BR151" s="88"/>
      <c r="BS151" s="88"/>
      <c r="BT151" s="88"/>
      <c r="BU151" s="88"/>
      <c r="BV151" s="88"/>
      <c r="BW151" s="88"/>
      <c r="BX151" s="88"/>
      <c r="BY151" s="88"/>
      <c r="BZ151" s="88"/>
      <c r="CA151" s="88"/>
      <c r="CB151" s="88"/>
      <c r="CC151" s="88"/>
      <c r="CD151" s="88"/>
      <c r="CE151" s="88"/>
      <c r="CF151" s="88"/>
      <c r="CG151" s="88"/>
      <c r="CH151" s="88"/>
      <c r="CI151" s="88"/>
      <c r="CJ151" s="88"/>
      <c r="CK151" s="88"/>
      <c r="CL151" s="88"/>
      <c r="CM151" s="88"/>
      <c r="CN151" s="88"/>
      <c r="CO151" s="88"/>
      <c r="CP151" s="88"/>
      <c r="CQ151" s="88"/>
      <c r="CR151" s="88"/>
      <c r="CS151" s="88"/>
      <c r="CT151" s="88"/>
      <c r="CU151" s="88"/>
      <c r="CV151" s="88"/>
      <c r="CW151" s="88"/>
      <c r="CX151" s="88"/>
      <c r="CY151" s="88"/>
      <c r="CZ151" s="88"/>
      <c r="DA151" s="88"/>
      <c r="DB151" s="88"/>
      <c r="DC151" s="88"/>
      <c r="DD151" s="88"/>
      <c r="DE151" s="88"/>
      <c r="DF151" s="88"/>
      <c r="DG151" s="88"/>
      <c r="DH151" s="88"/>
      <c r="DI151" s="88"/>
      <c r="DJ151" s="88"/>
      <c r="DK151" s="88"/>
      <c r="DL151" s="88"/>
      <c r="DM151" s="88"/>
      <c r="DN151" s="88"/>
      <c r="DO151" s="88"/>
      <c r="DP151" s="88"/>
      <c r="DQ151" s="88"/>
      <c r="DR151" s="88"/>
      <c r="DS151" s="88"/>
      <c r="DT151" s="88"/>
      <c r="DU151" s="88"/>
      <c r="DV151" s="88"/>
      <c r="DW151" s="88"/>
      <c r="DX151" s="88"/>
      <c r="DY151" s="88"/>
      <c r="DZ151" s="88"/>
      <c r="EA151" s="88"/>
      <c r="EB151" s="88"/>
      <c r="EC151" s="88"/>
      <c r="ED151" s="88"/>
      <c r="EE151" s="88"/>
      <c r="EF151" s="88"/>
      <c r="EG151" s="88"/>
      <c r="EH151" s="88"/>
      <c r="EI151" s="88"/>
      <c r="EJ151" s="88"/>
      <c r="EK151" s="88"/>
      <c r="EL151" s="88"/>
      <c r="EM151" s="88"/>
      <c r="EN151" s="88"/>
      <c r="EO151" s="88"/>
      <c r="EP151" s="88"/>
      <c r="EQ151" s="88"/>
      <c r="ER151" s="88"/>
      <c r="ES151" s="88"/>
      <c r="ET151" s="88"/>
      <c r="EU151" s="88"/>
      <c r="EV151" s="88"/>
      <c r="EW151" s="88"/>
      <c r="EX151" s="88"/>
      <c r="EY151" s="88"/>
      <c r="EZ151" s="88"/>
      <c r="FA151" s="88"/>
      <c r="FB151" s="88"/>
      <c r="FC151" s="88"/>
      <c r="FD151" s="88"/>
      <c r="FE151" s="88"/>
      <c r="FF151" s="88"/>
      <c r="FG151" s="88"/>
      <c r="FH151" s="88"/>
      <c r="FI151" s="88"/>
      <c r="FJ151" s="88"/>
      <c r="FK151" s="88"/>
      <c r="FL151" s="88"/>
      <c r="FM151" s="88"/>
      <c r="FN151" s="88"/>
      <c r="FO151" s="88"/>
      <c r="FP151" s="88"/>
      <c r="FQ151" s="88"/>
      <c r="FR151" s="88"/>
      <c r="FS151" s="88"/>
      <c r="FT151" s="88"/>
      <c r="FU151" s="88"/>
      <c r="FV151" s="88"/>
      <c r="FW151" s="88"/>
      <c r="FX151" s="88"/>
      <c r="FY151" s="88"/>
      <c r="FZ151" s="88"/>
      <c r="GA151" s="88"/>
      <c r="GB151" s="88"/>
      <c r="GC151" s="88"/>
      <c r="GD151" s="88"/>
      <c r="GE151" s="88"/>
      <c r="GF151" s="88"/>
      <c r="GG151" s="88"/>
      <c r="GH151" s="88"/>
      <c r="GI151" s="88"/>
      <c r="GJ151" s="88"/>
      <c r="GK151" s="88"/>
      <c r="GL151" s="88"/>
      <c r="GM151" s="88"/>
      <c r="GN151" s="88"/>
      <c r="GO151" s="88"/>
      <c r="GP151" s="88"/>
      <c r="GQ151" s="88"/>
      <c r="GR151" s="88"/>
      <c r="GS151" s="88"/>
      <c r="GT151" s="88"/>
      <c r="GU151" s="88"/>
      <c r="GV151" s="88"/>
      <c r="GW151" s="88"/>
      <c r="GX151" s="88"/>
      <c r="GY151" s="88"/>
      <c r="GZ151" s="88"/>
      <c r="HA151" s="88"/>
      <c r="HB151" s="88"/>
      <c r="HC151" s="88"/>
      <c r="HD151" s="88"/>
      <c r="HE151" s="88"/>
      <c r="HF151" s="88"/>
      <c r="HG151" s="88"/>
      <c r="HH151" s="88"/>
      <c r="HI151" s="88"/>
      <c r="HJ151" s="88"/>
      <c r="HK151" s="88"/>
      <c r="HL151" s="88"/>
      <c r="HM151" s="88"/>
      <c r="HN151" s="88"/>
      <c r="HO151" s="88"/>
      <c r="HP151" s="88"/>
      <c r="HQ151" s="88"/>
      <c r="HR151" s="88"/>
      <c r="HS151" s="88"/>
      <c r="HT151" s="88"/>
      <c r="HU151" s="88"/>
      <c r="HV151" s="88"/>
      <c r="HW151" s="88"/>
      <c r="HX151" s="88"/>
      <c r="HY151" s="88"/>
      <c r="HZ151" s="88"/>
      <c r="IA151" s="88"/>
      <c r="IB151" s="88"/>
      <c r="IC151" s="88"/>
      <c r="ID151" s="88"/>
      <c r="IE151" s="88"/>
      <c r="IF151" s="88"/>
      <c r="IG151" s="88"/>
      <c r="IH151" s="88"/>
      <c r="II151" s="88"/>
      <c r="IJ151" s="88"/>
      <c r="IK151" s="88"/>
      <c r="IL151" s="88"/>
      <c r="IM151" s="88"/>
      <c r="IN151" s="88"/>
      <c r="IO151" s="88"/>
      <c r="IP151" s="88"/>
      <c r="IQ151" s="88"/>
      <c r="IR151" s="88"/>
      <c r="IS151" s="88"/>
      <c r="IT151" s="88"/>
      <c r="IU151" s="88"/>
      <c r="IV151" s="88"/>
      <c r="IW151" s="88"/>
    </row>
    <row r="152" spans="1:257" ht="48" x14ac:dyDescent="0.2">
      <c r="A152" s="126" t="str">
        <f>IF(B151="",1+MAX($A$7:A151),"")</f>
        <v/>
      </c>
      <c r="B152" s="124" t="s">
        <v>56</v>
      </c>
      <c r="C152" s="103"/>
      <c r="D152" s="87"/>
      <c r="E152" s="113"/>
      <c r="F152" s="104"/>
      <c r="G152" s="119"/>
      <c r="H152" s="125" t="str">
        <f t="shared" si="19"/>
        <v/>
      </c>
      <c r="L152" s="70"/>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c r="BC152" s="88"/>
      <c r="BD152" s="88"/>
      <c r="BE152" s="88"/>
      <c r="BF152" s="88"/>
      <c r="BG152" s="88"/>
      <c r="BH152" s="88"/>
      <c r="BI152" s="88"/>
      <c r="BJ152" s="88"/>
      <c r="BK152" s="88"/>
      <c r="BL152" s="88"/>
      <c r="BM152" s="88"/>
      <c r="BN152" s="88"/>
      <c r="BO152" s="88"/>
      <c r="BP152" s="88"/>
      <c r="BQ152" s="88"/>
      <c r="BR152" s="88"/>
      <c r="BS152" s="88"/>
      <c r="BT152" s="88"/>
      <c r="BU152" s="88"/>
      <c r="BV152" s="88"/>
      <c r="BW152" s="88"/>
      <c r="BX152" s="88"/>
      <c r="BY152" s="88"/>
      <c r="BZ152" s="88"/>
      <c r="CA152" s="88"/>
      <c r="CB152" s="88"/>
      <c r="CC152" s="88"/>
      <c r="CD152" s="88"/>
      <c r="CE152" s="88"/>
      <c r="CF152" s="88"/>
      <c r="CG152" s="88"/>
      <c r="CH152" s="88"/>
      <c r="CI152" s="88"/>
      <c r="CJ152" s="88"/>
      <c r="CK152" s="88"/>
      <c r="CL152" s="88"/>
      <c r="CM152" s="88"/>
      <c r="CN152" s="88"/>
      <c r="CO152" s="88"/>
      <c r="CP152" s="88"/>
      <c r="CQ152" s="88"/>
      <c r="CR152" s="88"/>
      <c r="CS152" s="88"/>
      <c r="CT152" s="88"/>
      <c r="CU152" s="88"/>
      <c r="CV152" s="88"/>
      <c r="CW152" s="88"/>
      <c r="CX152" s="88"/>
      <c r="CY152" s="88"/>
      <c r="CZ152" s="88"/>
      <c r="DA152" s="88"/>
      <c r="DB152" s="88"/>
      <c r="DC152" s="88"/>
      <c r="DD152" s="88"/>
      <c r="DE152" s="88"/>
      <c r="DF152" s="88"/>
      <c r="DG152" s="88"/>
      <c r="DH152" s="88"/>
      <c r="DI152" s="88"/>
      <c r="DJ152" s="88"/>
      <c r="DK152" s="88"/>
      <c r="DL152" s="88"/>
      <c r="DM152" s="88"/>
      <c r="DN152" s="88"/>
      <c r="DO152" s="88"/>
      <c r="DP152" s="88"/>
      <c r="DQ152" s="88"/>
      <c r="DR152" s="88"/>
      <c r="DS152" s="88"/>
      <c r="DT152" s="88"/>
      <c r="DU152" s="88"/>
      <c r="DV152" s="88"/>
      <c r="DW152" s="88"/>
      <c r="DX152" s="88"/>
      <c r="DY152" s="88"/>
      <c r="DZ152" s="88"/>
      <c r="EA152" s="88"/>
      <c r="EB152" s="88"/>
      <c r="EC152" s="88"/>
      <c r="ED152" s="88"/>
      <c r="EE152" s="88"/>
      <c r="EF152" s="88"/>
      <c r="EG152" s="88"/>
      <c r="EH152" s="88"/>
      <c r="EI152" s="88"/>
      <c r="EJ152" s="88"/>
      <c r="EK152" s="88"/>
      <c r="EL152" s="88"/>
      <c r="EM152" s="88"/>
      <c r="EN152" s="88"/>
      <c r="EO152" s="88"/>
      <c r="EP152" s="88"/>
      <c r="EQ152" s="88"/>
      <c r="ER152" s="88"/>
      <c r="ES152" s="88"/>
      <c r="ET152" s="88"/>
      <c r="EU152" s="88"/>
      <c r="EV152" s="88"/>
      <c r="EW152" s="88"/>
      <c r="EX152" s="88"/>
      <c r="EY152" s="88"/>
      <c r="EZ152" s="88"/>
      <c r="FA152" s="88"/>
      <c r="FB152" s="88"/>
      <c r="FC152" s="88"/>
      <c r="FD152" s="88"/>
      <c r="FE152" s="88"/>
      <c r="FF152" s="88"/>
      <c r="FG152" s="88"/>
      <c r="FH152" s="88"/>
      <c r="FI152" s="88"/>
      <c r="FJ152" s="88"/>
      <c r="FK152" s="88"/>
      <c r="FL152" s="88"/>
      <c r="FM152" s="88"/>
      <c r="FN152" s="88"/>
      <c r="FO152" s="88"/>
      <c r="FP152" s="88"/>
      <c r="FQ152" s="88"/>
      <c r="FR152" s="88"/>
      <c r="FS152" s="88"/>
      <c r="FT152" s="88"/>
      <c r="FU152" s="88"/>
      <c r="FV152" s="88"/>
      <c r="FW152" s="88"/>
      <c r="FX152" s="88"/>
      <c r="FY152" s="88"/>
      <c r="FZ152" s="88"/>
      <c r="GA152" s="88"/>
      <c r="GB152" s="88"/>
      <c r="GC152" s="88"/>
      <c r="GD152" s="88"/>
      <c r="GE152" s="88"/>
      <c r="GF152" s="88"/>
      <c r="GG152" s="88"/>
      <c r="GH152" s="88"/>
      <c r="GI152" s="88"/>
      <c r="GJ152" s="88"/>
      <c r="GK152" s="88"/>
      <c r="GL152" s="88"/>
      <c r="GM152" s="88"/>
      <c r="GN152" s="88"/>
      <c r="GO152" s="88"/>
      <c r="GP152" s="88"/>
      <c r="GQ152" s="88"/>
      <c r="GR152" s="88"/>
      <c r="GS152" s="88"/>
      <c r="GT152" s="88"/>
      <c r="GU152" s="88"/>
      <c r="GV152" s="88"/>
      <c r="GW152" s="88"/>
      <c r="GX152" s="88"/>
      <c r="GY152" s="88"/>
      <c r="GZ152" s="88"/>
      <c r="HA152" s="88"/>
      <c r="HB152" s="88"/>
      <c r="HC152" s="88"/>
      <c r="HD152" s="88"/>
      <c r="HE152" s="88"/>
      <c r="HF152" s="88"/>
      <c r="HG152" s="88"/>
      <c r="HH152" s="88"/>
      <c r="HI152" s="88"/>
      <c r="HJ152" s="88"/>
      <c r="HK152" s="88"/>
      <c r="HL152" s="88"/>
      <c r="HM152" s="88"/>
      <c r="HN152" s="88"/>
      <c r="HO152" s="88"/>
      <c r="HP152" s="88"/>
      <c r="HQ152" s="88"/>
      <c r="HR152" s="88"/>
      <c r="HS152" s="88"/>
      <c r="HT152" s="88"/>
      <c r="HU152" s="88"/>
      <c r="HV152" s="88"/>
      <c r="HW152" s="88"/>
      <c r="HX152" s="88"/>
      <c r="HY152" s="88"/>
      <c r="HZ152" s="88"/>
      <c r="IA152" s="88"/>
      <c r="IB152" s="88"/>
      <c r="IC152" s="88"/>
      <c r="ID152" s="88"/>
      <c r="IE152" s="88"/>
      <c r="IF152" s="88"/>
      <c r="IG152" s="88"/>
      <c r="IH152" s="88"/>
      <c r="II152" s="88"/>
      <c r="IJ152" s="88"/>
      <c r="IK152" s="88"/>
      <c r="IL152" s="88"/>
      <c r="IM152" s="88"/>
      <c r="IN152" s="88"/>
      <c r="IO152" s="88"/>
      <c r="IP152" s="88"/>
      <c r="IQ152" s="88"/>
      <c r="IR152" s="88"/>
      <c r="IS152" s="88"/>
      <c r="IT152" s="88"/>
      <c r="IU152" s="88"/>
      <c r="IV152" s="88"/>
      <c r="IW152" s="88"/>
    </row>
    <row r="153" spans="1:257" ht="48" x14ac:dyDescent="0.2">
      <c r="A153" s="126" t="str">
        <f>IF(B152="",1+MAX($A$7:A152),"")</f>
        <v/>
      </c>
      <c r="B153" s="124" t="s">
        <v>396</v>
      </c>
      <c r="C153" s="115"/>
      <c r="D153" s="121"/>
      <c r="E153" s="113"/>
      <c r="F153" s="111"/>
      <c r="G153" s="111"/>
      <c r="H153" s="125" t="str">
        <f t="shared" si="19"/>
        <v/>
      </c>
      <c r="L153" s="70"/>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c r="AN153" s="88"/>
      <c r="AO153" s="88"/>
      <c r="AP153" s="88"/>
      <c r="AQ153" s="88"/>
      <c r="AR153" s="88"/>
      <c r="AS153" s="88"/>
      <c r="AT153" s="88"/>
      <c r="AU153" s="88"/>
      <c r="AV153" s="88"/>
      <c r="AW153" s="88"/>
      <c r="AX153" s="88"/>
      <c r="AY153" s="88"/>
      <c r="AZ153" s="88"/>
      <c r="BA153" s="88"/>
      <c r="BB153" s="88"/>
      <c r="BC153" s="88"/>
      <c r="BD153" s="88"/>
      <c r="BE153" s="88"/>
      <c r="BF153" s="88"/>
      <c r="BG153" s="88"/>
      <c r="BH153" s="88"/>
      <c r="BI153" s="88"/>
      <c r="BJ153" s="88"/>
      <c r="BK153" s="88"/>
      <c r="BL153" s="88"/>
      <c r="BM153" s="88"/>
      <c r="BN153" s="88"/>
      <c r="BO153" s="88"/>
      <c r="BP153" s="88"/>
      <c r="BQ153" s="88"/>
      <c r="BR153" s="88"/>
      <c r="BS153" s="88"/>
      <c r="BT153" s="88"/>
      <c r="BU153" s="88"/>
      <c r="BV153" s="88"/>
      <c r="BW153" s="88"/>
      <c r="BX153" s="88"/>
      <c r="BY153" s="88"/>
      <c r="BZ153" s="88"/>
      <c r="CA153" s="88"/>
      <c r="CB153" s="88"/>
      <c r="CC153" s="88"/>
      <c r="CD153" s="88"/>
      <c r="CE153" s="88"/>
      <c r="CF153" s="88"/>
      <c r="CG153" s="88"/>
      <c r="CH153" s="88"/>
      <c r="CI153" s="88"/>
      <c r="CJ153" s="88"/>
      <c r="CK153" s="88"/>
      <c r="CL153" s="88"/>
      <c r="CM153" s="88"/>
      <c r="CN153" s="88"/>
      <c r="CO153" s="88"/>
      <c r="CP153" s="88"/>
      <c r="CQ153" s="88"/>
      <c r="CR153" s="88"/>
      <c r="CS153" s="88"/>
      <c r="CT153" s="88"/>
      <c r="CU153" s="88"/>
      <c r="CV153" s="88"/>
      <c r="CW153" s="88"/>
      <c r="CX153" s="88"/>
      <c r="CY153" s="88"/>
      <c r="CZ153" s="88"/>
      <c r="DA153" s="88"/>
      <c r="DB153" s="88"/>
      <c r="DC153" s="88"/>
      <c r="DD153" s="88"/>
      <c r="DE153" s="88"/>
      <c r="DF153" s="88"/>
      <c r="DG153" s="88"/>
      <c r="DH153" s="88"/>
      <c r="DI153" s="88"/>
      <c r="DJ153" s="88"/>
      <c r="DK153" s="88"/>
      <c r="DL153" s="88"/>
      <c r="DM153" s="88"/>
      <c r="DN153" s="88"/>
      <c r="DO153" s="88"/>
      <c r="DP153" s="88"/>
      <c r="DQ153" s="88"/>
      <c r="DR153" s="88"/>
      <c r="DS153" s="88"/>
      <c r="DT153" s="88"/>
      <c r="DU153" s="88"/>
      <c r="DV153" s="88"/>
      <c r="DW153" s="88"/>
      <c r="DX153" s="88"/>
      <c r="DY153" s="88"/>
      <c r="DZ153" s="88"/>
      <c r="EA153" s="88"/>
      <c r="EB153" s="88"/>
      <c r="EC153" s="88"/>
      <c r="ED153" s="88"/>
      <c r="EE153" s="88"/>
      <c r="EF153" s="88"/>
      <c r="EG153" s="88"/>
      <c r="EH153" s="88"/>
      <c r="EI153" s="88"/>
      <c r="EJ153" s="88"/>
      <c r="EK153" s="88"/>
      <c r="EL153" s="88"/>
      <c r="EM153" s="88"/>
      <c r="EN153" s="88"/>
      <c r="EO153" s="88"/>
      <c r="EP153" s="88"/>
      <c r="EQ153" s="88"/>
      <c r="ER153" s="88"/>
      <c r="ES153" s="88"/>
      <c r="ET153" s="88"/>
      <c r="EU153" s="88"/>
      <c r="EV153" s="88"/>
      <c r="EW153" s="88"/>
      <c r="EX153" s="88"/>
      <c r="EY153" s="88"/>
      <c r="EZ153" s="88"/>
      <c r="FA153" s="88"/>
      <c r="FB153" s="88"/>
      <c r="FC153" s="88"/>
      <c r="FD153" s="88"/>
      <c r="FE153" s="88"/>
      <c r="FF153" s="88"/>
      <c r="FG153" s="88"/>
      <c r="FH153" s="88"/>
      <c r="FI153" s="88"/>
      <c r="FJ153" s="88"/>
      <c r="FK153" s="88"/>
      <c r="FL153" s="88"/>
      <c r="FM153" s="88"/>
      <c r="FN153" s="88"/>
      <c r="FO153" s="88"/>
      <c r="FP153" s="88"/>
      <c r="FQ153" s="88"/>
      <c r="FR153" s="88"/>
      <c r="FS153" s="88"/>
      <c r="FT153" s="88"/>
      <c r="FU153" s="88"/>
      <c r="FV153" s="88"/>
      <c r="FW153" s="88"/>
      <c r="FX153" s="88"/>
      <c r="FY153" s="88"/>
      <c r="FZ153" s="88"/>
      <c r="GA153" s="88"/>
      <c r="GB153" s="88"/>
      <c r="GC153" s="88"/>
      <c r="GD153" s="88"/>
      <c r="GE153" s="88"/>
      <c r="GF153" s="88"/>
      <c r="GG153" s="88"/>
      <c r="GH153" s="88"/>
      <c r="GI153" s="88"/>
      <c r="GJ153" s="88"/>
      <c r="GK153" s="88"/>
      <c r="GL153" s="88"/>
      <c r="GM153" s="88"/>
      <c r="GN153" s="88"/>
      <c r="GO153" s="88"/>
      <c r="GP153" s="88"/>
      <c r="GQ153" s="88"/>
      <c r="GR153" s="88"/>
      <c r="GS153" s="88"/>
      <c r="GT153" s="88"/>
      <c r="GU153" s="88"/>
      <c r="GV153" s="88"/>
      <c r="GW153" s="88"/>
      <c r="GX153" s="88"/>
      <c r="GY153" s="88"/>
      <c r="GZ153" s="88"/>
      <c r="HA153" s="88"/>
      <c r="HB153" s="88"/>
      <c r="HC153" s="88"/>
      <c r="HD153" s="88"/>
      <c r="HE153" s="88"/>
      <c r="HF153" s="88"/>
      <c r="HG153" s="88"/>
      <c r="HH153" s="88"/>
      <c r="HI153" s="88"/>
      <c r="HJ153" s="88"/>
      <c r="HK153" s="88"/>
      <c r="HL153" s="88"/>
      <c r="HM153" s="88"/>
      <c r="HN153" s="88"/>
      <c r="HO153" s="88"/>
      <c r="HP153" s="88"/>
      <c r="HQ153" s="88"/>
      <c r="HR153" s="88"/>
      <c r="HS153" s="88"/>
      <c r="HT153" s="88"/>
      <c r="HU153" s="88"/>
      <c r="HV153" s="88"/>
      <c r="HW153" s="88"/>
      <c r="HX153" s="88"/>
      <c r="HY153" s="88"/>
      <c r="HZ153" s="88"/>
      <c r="IA153" s="88"/>
      <c r="IB153" s="88"/>
      <c r="IC153" s="88"/>
      <c r="ID153" s="88"/>
      <c r="IE153" s="88"/>
      <c r="IF153" s="88"/>
      <c r="IG153" s="88"/>
      <c r="IH153" s="88"/>
      <c r="II153" s="88"/>
      <c r="IJ153" s="88"/>
      <c r="IK153" s="88"/>
      <c r="IL153" s="88"/>
      <c r="IM153" s="88"/>
      <c r="IN153" s="88"/>
      <c r="IO153" s="88"/>
      <c r="IP153" s="88"/>
      <c r="IQ153" s="88"/>
      <c r="IR153" s="88"/>
      <c r="IS153" s="88"/>
      <c r="IT153" s="88"/>
      <c r="IU153" s="88"/>
      <c r="IV153" s="88"/>
      <c r="IW153" s="88"/>
    </row>
    <row r="154" spans="1:257" ht="48" x14ac:dyDescent="0.2">
      <c r="A154" s="126" t="str">
        <f>IF(B153="",1+MAX($A$7:A153),"")</f>
        <v/>
      </c>
      <c r="B154" s="124" t="s">
        <v>58</v>
      </c>
      <c r="C154" s="103"/>
      <c r="D154" s="87"/>
      <c r="E154" s="113"/>
      <c r="F154" s="104"/>
      <c r="G154" s="119"/>
      <c r="H154" s="125" t="str">
        <f t="shared" si="19"/>
        <v/>
      </c>
      <c r="L154" s="70"/>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c r="AN154" s="88"/>
      <c r="AO154" s="88"/>
      <c r="AP154" s="88"/>
      <c r="AQ154" s="88"/>
      <c r="AR154" s="88"/>
      <c r="AS154" s="88"/>
      <c r="AT154" s="88"/>
      <c r="AU154" s="88"/>
      <c r="AV154" s="88"/>
      <c r="AW154" s="88"/>
      <c r="AX154" s="88"/>
      <c r="AY154" s="88"/>
      <c r="AZ154" s="88"/>
      <c r="BA154" s="88"/>
      <c r="BB154" s="88"/>
      <c r="BC154" s="88"/>
      <c r="BD154" s="88"/>
      <c r="BE154" s="88"/>
      <c r="BF154" s="88"/>
      <c r="BG154" s="88"/>
      <c r="BH154" s="88"/>
      <c r="BI154" s="88"/>
      <c r="BJ154" s="88"/>
      <c r="BK154" s="88"/>
      <c r="BL154" s="88"/>
      <c r="BM154" s="88"/>
      <c r="BN154" s="88"/>
      <c r="BO154" s="88"/>
      <c r="BP154" s="88"/>
      <c r="BQ154" s="88"/>
      <c r="BR154" s="88"/>
      <c r="BS154" s="88"/>
      <c r="BT154" s="88"/>
      <c r="BU154" s="88"/>
      <c r="BV154" s="88"/>
      <c r="BW154" s="88"/>
      <c r="BX154" s="88"/>
      <c r="BY154" s="88"/>
      <c r="BZ154" s="88"/>
      <c r="CA154" s="88"/>
      <c r="CB154" s="88"/>
      <c r="CC154" s="88"/>
      <c r="CD154" s="88"/>
      <c r="CE154" s="88"/>
      <c r="CF154" s="88"/>
      <c r="CG154" s="88"/>
      <c r="CH154" s="88"/>
      <c r="CI154" s="88"/>
      <c r="CJ154" s="88"/>
      <c r="CK154" s="88"/>
      <c r="CL154" s="88"/>
      <c r="CM154" s="88"/>
      <c r="CN154" s="88"/>
      <c r="CO154" s="88"/>
      <c r="CP154" s="88"/>
      <c r="CQ154" s="88"/>
      <c r="CR154" s="88"/>
      <c r="CS154" s="88"/>
      <c r="CT154" s="88"/>
      <c r="CU154" s="88"/>
      <c r="CV154" s="88"/>
      <c r="CW154" s="88"/>
      <c r="CX154" s="88"/>
      <c r="CY154" s="88"/>
      <c r="CZ154" s="88"/>
      <c r="DA154" s="88"/>
      <c r="DB154" s="88"/>
      <c r="DC154" s="88"/>
      <c r="DD154" s="88"/>
      <c r="DE154" s="88"/>
      <c r="DF154" s="88"/>
      <c r="DG154" s="88"/>
      <c r="DH154" s="88"/>
      <c r="DI154" s="88"/>
      <c r="DJ154" s="88"/>
      <c r="DK154" s="88"/>
      <c r="DL154" s="88"/>
      <c r="DM154" s="88"/>
      <c r="DN154" s="88"/>
      <c r="DO154" s="88"/>
      <c r="DP154" s="88"/>
      <c r="DQ154" s="88"/>
      <c r="DR154" s="88"/>
      <c r="DS154" s="88"/>
      <c r="DT154" s="88"/>
      <c r="DU154" s="88"/>
      <c r="DV154" s="88"/>
      <c r="DW154" s="88"/>
      <c r="DX154" s="88"/>
      <c r="DY154" s="88"/>
      <c r="DZ154" s="88"/>
      <c r="EA154" s="88"/>
      <c r="EB154" s="88"/>
      <c r="EC154" s="88"/>
      <c r="ED154" s="88"/>
      <c r="EE154" s="88"/>
      <c r="EF154" s="88"/>
      <c r="EG154" s="88"/>
      <c r="EH154" s="88"/>
      <c r="EI154" s="88"/>
      <c r="EJ154" s="88"/>
      <c r="EK154" s="88"/>
      <c r="EL154" s="88"/>
      <c r="EM154" s="88"/>
      <c r="EN154" s="88"/>
      <c r="EO154" s="88"/>
      <c r="EP154" s="88"/>
      <c r="EQ154" s="88"/>
      <c r="ER154" s="88"/>
      <c r="ES154" s="88"/>
      <c r="ET154" s="88"/>
      <c r="EU154" s="88"/>
      <c r="EV154" s="88"/>
      <c r="EW154" s="88"/>
      <c r="EX154" s="88"/>
      <c r="EY154" s="88"/>
      <c r="EZ154" s="88"/>
      <c r="FA154" s="88"/>
      <c r="FB154" s="88"/>
      <c r="FC154" s="88"/>
      <c r="FD154" s="88"/>
      <c r="FE154" s="88"/>
      <c r="FF154" s="88"/>
      <c r="FG154" s="88"/>
      <c r="FH154" s="88"/>
      <c r="FI154" s="88"/>
      <c r="FJ154" s="88"/>
      <c r="FK154" s="88"/>
      <c r="FL154" s="88"/>
      <c r="FM154" s="88"/>
      <c r="FN154" s="88"/>
      <c r="FO154" s="88"/>
      <c r="FP154" s="88"/>
      <c r="FQ154" s="88"/>
      <c r="FR154" s="88"/>
      <c r="FS154" s="88"/>
      <c r="FT154" s="88"/>
      <c r="FU154" s="88"/>
      <c r="FV154" s="88"/>
      <c r="FW154" s="88"/>
      <c r="FX154" s="88"/>
      <c r="FY154" s="88"/>
      <c r="FZ154" s="88"/>
      <c r="GA154" s="88"/>
      <c r="GB154" s="88"/>
      <c r="GC154" s="88"/>
      <c r="GD154" s="88"/>
      <c r="GE154" s="88"/>
      <c r="GF154" s="88"/>
      <c r="GG154" s="88"/>
      <c r="GH154" s="88"/>
      <c r="GI154" s="88"/>
      <c r="GJ154" s="88"/>
      <c r="GK154" s="88"/>
      <c r="GL154" s="88"/>
      <c r="GM154" s="88"/>
      <c r="GN154" s="88"/>
      <c r="GO154" s="88"/>
      <c r="GP154" s="88"/>
      <c r="GQ154" s="88"/>
      <c r="GR154" s="88"/>
      <c r="GS154" s="88"/>
      <c r="GT154" s="88"/>
      <c r="GU154" s="88"/>
      <c r="GV154" s="88"/>
      <c r="GW154" s="88"/>
      <c r="GX154" s="88"/>
      <c r="GY154" s="88"/>
      <c r="GZ154" s="88"/>
      <c r="HA154" s="88"/>
      <c r="HB154" s="88"/>
      <c r="HC154" s="88"/>
      <c r="HD154" s="88"/>
      <c r="HE154" s="88"/>
      <c r="HF154" s="88"/>
      <c r="HG154" s="88"/>
      <c r="HH154" s="88"/>
      <c r="HI154" s="88"/>
      <c r="HJ154" s="88"/>
      <c r="HK154" s="88"/>
      <c r="HL154" s="88"/>
      <c r="HM154" s="88"/>
      <c r="HN154" s="88"/>
      <c r="HO154" s="88"/>
      <c r="HP154" s="88"/>
      <c r="HQ154" s="88"/>
      <c r="HR154" s="88"/>
      <c r="HS154" s="88"/>
      <c r="HT154" s="88"/>
      <c r="HU154" s="88"/>
      <c r="HV154" s="88"/>
      <c r="HW154" s="88"/>
      <c r="HX154" s="88"/>
      <c r="HY154" s="88"/>
      <c r="HZ154" s="88"/>
      <c r="IA154" s="88"/>
      <c r="IB154" s="88"/>
      <c r="IC154" s="88"/>
      <c r="ID154" s="88"/>
      <c r="IE154" s="88"/>
      <c r="IF154" s="88"/>
      <c r="IG154" s="88"/>
      <c r="IH154" s="88"/>
      <c r="II154" s="88"/>
      <c r="IJ154" s="88"/>
      <c r="IK154" s="88"/>
      <c r="IL154" s="88"/>
      <c r="IM154" s="88"/>
      <c r="IN154" s="88"/>
      <c r="IO154" s="88"/>
      <c r="IP154" s="88"/>
      <c r="IQ154" s="88"/>
      <c r="IR154" s="88"/>
      <c r="IS154" s="88"/>
      <c r="IT154" s="88"/>
      <c r="IU154" s="88"/>
      <c r="IV154" s="88"/>
      <c r="IW154" s="88"/>
    </row>
    <row r="155" spans="1:257" ht="72" x14ac:dyDescent="0.2">
      <c r="A155" s="126" t="str">
        <f>IF(B154="",1+MAX($A$7:A154),"")</f>
        <v/>
      </c>
      <c r="B155" s="124" t="s">
        <v>427</v>
      </c>
      <c r="C155" s="103" t="s">
        <v>37</v>
      </c>
      <c r="D155" s="87">
        <v>1</v>
      </c>
      <c r="E155" s="280"/>
      <c r="F155" s="171" t="str">
        <f t="shared" ref="F155:F160" si="20">IF((D155*E155)=0," ",(D155*E155))</f>
        <v xml:space="preserve"> </v>
      </c>
      <c r="G155" s="111"/>
      <c r="H155" s="125" t="str">
        <f t="shared" si="19"/>
        <v/>
      </c>
      <c r="L155" s="70"/>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c r="AN155" s="88"/>
      <c r="AO155" s="88"/>
      <c r="AP155" s="88"/>
      <c r="AQ155" s="88"/>
      <c r="AR155" s="88"/>
      <c r="AS155" s="88"/>
      <c r="AT155" s="88"/>
      <c r="AU155" s="88"/>
      <c r="AV155" s="88"/>
      <c r="AW155" s="88"/>
      <c r="AX155" s="88"/>
      <c r="AY155" s="88"/>
      <c r="AZ155" s="88"/>
      <c r="BA155" s="88"/>
      <c r="BB155" s="88"/>
      <c r="BC155" s="88"/>
      <c r="BD155" s="88"/>
      <c r="BE155" s="88"/>
      <c r="BF155" s="88"/>
      <c r="BG155" s="88"/>
      <c r="BH155" s="88"/>
      <c r="BI155" s="88"/>
      <c r="BJ155" s="88"/>
      <c r="BK155" s="88"/>
      <c r="BL155" s="88"/>
      <c r="BM155" s="88"/>
      <c r="BN155" s="88"/>
      <c r="BO155" s="88"/>
      <c r="BP155" s="88"/>
      <c r="BQ155" s="88"/>
      <c r="BR155" s="88"/>
      <c r="BS155" s="88"/>
      <c r="BT155" s="88"/>
      <c r="BU155" s="88"/>
      <c r="BV155" s="88"/>
      <c r="BW155" s="88"/>
      <c r="BX155" s="88"/>
      <c r="BY155" s="88"/>
      <c r="BZ155" s="88"/>
      <c r="CA155" s="88"/>
      <c r="CB155" s="88"/>
      <c r="CC155" s="88"/>
      <c r="CD155" s="88"/>
      <c r="CE155" s="88"/>
      <c r="CF155" s="88"/>
      <c r="CG155" s="88"/>
      <c r="CH155" s="88"/>
      <c r="CI155" s="88"/>
      <c r="CJ155" s="88"/>
      <c r="CK155" s="88"/>
      <c r="CL155" s="88"/>
      <c r="CM155" s="88"/>
      <c r="CN155" s="88"/>
      <c r="CO155" s="88"/>
      <c r="CP155" s="88"/>
      <c r="CQ155" s="88"/>
      <c r="CR155" s="88"/>
      <c r="CS155" s="88"/>
      <c r="CT155" s="88"/>
      <c r="CU155" s="88"/>
      <c r="CV155" s="88"/>
      <c r="CW155" s="88"/>
      <c r="CX155" s="88"/>
      <c r="CY155" s="88"/>
      <c r="CZ155" s="88"/>
      <c r="DA155" s="88"/>
      <c r="DB155" s="88"/>
      <c r="DC155" s="88"/>
      <c r="DD155" s="88"/>
      <c r="DE155" s="88"/>
      <c r="DF155" s="88"/>
      <c r="DG155" s="88"/>
      <c r="DH155" s="88"/>
      <c r="DI155" s="88"/>
      <c r="DJ155" s="88"/>
      <c r="DK155" s="88"/>
      <c r="DL155" s="88"/>
      <c r="DM155" s="88"/>
      <c r="DN155" s="88"/>
      <c r="DO155" s="88"/>
      <c r="DP155" s="88"/>
      <c r="DQ155" s="88"/>
      <c r="DR155" s="88"/>
      <c r="DS155" s="88"/>
      <c r="DT155" s="88"/>
      <c r="DU155" s="88"/>
      <c r="DV155" s="88"/>
      <c r="DW155" s="88"/>
      <c r="DX155" s="88"/>
      <c r="DY155" s="88"/>
      <c r="DZ155" s="88"/>
      <c r="EA155" s="88"/>
      <c r="EB155" s="88"/>
      <c r="EC155" s="88"/>
      <c r="ED155" s="88"/>
      <c r="EE155" s="88"/>
      <c r="EF155" s="88"/>
      <c r="EG155" s="88"/>
      <c r="EH155" s="88"/>
      <c r="EI155" s="88"/>
      <c r="EJ155" s="88"/>
      <c r="EK155" s="88"/>
      <c r="EL155" s="88"/>
      <c r="EM155" s="88"/>
      <c r="EN155" s="88"/>
      <c r="EO155" s="88"/>
      <c r="EP155" s="88"/>
      <c r="EQ155" s="88"/>
      <c r="ER155" s="88"/>
      <c r="ES155" s="88"/>
      <c r="ET155" s="88"/>
      <c r="EU155" s="88"/>
      <c r="EV155" s="88"/>
      <c r="EW155" s="88"/>
      <c r="EX155" s="88"/>
      <c r="EY155" s="88"/>
      <c r="EZ155" s="88"/>
      <c r="FA155" s="88"/>
      <c r="FB155" s="88"/>
      <c r="FC155" s="88"/>
      <c r="FD155" s="88"/>
      <c r="FE155" s="88"/>
      <c r="FF155" s="88"/>
      <c r="FG155" s="88"/>
      <c r="FH155" s="88"/>
      <c r="FI155" s="88"/>
      <c r="FJ155" s="88"/>
      <c r="FK155" s="88"/>
      <c r="FL155" s="88"/>
      <c r="FM155" s="88"/>
      <c r="FN155" s="88"/>
      <c r="FO155" s="88"/>
      <c r="FP155" s="88"/>
      <c r="FQ155" s="88"/>
      <c r="FR155" s="88"/>
      <c r="FS155" s="88"/>
      <c r="FT155" s="88"/>
      <c r="FU155" s="88"/>
      <c r="FV155" s="88"/>
      <c r="FW155" s="88"/>
      <c r="FX155" s="88"/>
      <c r="FY155" s="88"/>
      <c r="FZ155" s="88"/>
      <c r="GA155" s="88"/>
      <c r="GB155" s="88"/>
      <c r="GC155" s="88"/>
      <c r="GD155" s="88"/>
      <c r="GE155" s="88"/>
      <c r="GF155" s="88"/>
      <c r="GG155" s="88"/>
      <c r="GH155" s="88"/>
      <c r="GI155" s="88"/>
      <c r="GJ155" s="88"/>
      <c r="GK155" s="88"/>
      <c r="GL155" s="88"/>
      <c r="GM155" s="88"/>
      <c r="GN155" s="88"/>
      <c r="GO155" s="88"/>
      <c r="GP155" s="88"/>
      <c r="GQ155" s="88"/>
      <c r="GR155" s="88"/>
      <c r="GS155" s="88"/>
      <c r="GT155" s="88"/>
      <c r="GU155" s="88"/>
      <c r="GV155" s="88"/>
      <c r="GW155" s="88"/>
      <c r="GX155" s="88"/>
      <c r="GY155" s="88"/>
      <c r="GZ155" s="88"/>
      <c r="HA155" s="88"/>
      <c r="HB155" s="88"/>
      <c r="HC155" s="88"/>
      <c r="HD155" s="88"/>
      <c r="HE155" s="88"/>
      <c r="HF155" s="88"/>
      <c r="HG155" s="88"/>
      <c r="HH155" s="88"/>
      <c r="HI155" s="88"/>
      <c r="HJ155" s="88"/>
      <c r="HK155" s="88"/>
      <c r="HL155" s="88"/>
      <c r="HM155" s="88"/>
      <c r="HN155" s="88"/>
      <c r="HO155" s="88"/>
      <c r="HP155" s="88"/>
      <c r="HQ155" s="88"/>
      <c r="HR155" s="88"/>
      <c r="HS155" s="88"/>
      <c r="HT155" s="88"/>
      <c r="HU155" s="88"/>
      <c r="HV155" s="88"/>
      <c r="HW155" s="88"/>
      <c r="HX155" s="88"/>
      <c r="HY155" s="88"/>
      <c r="HZ155" s="88"/>
      <c r="IA155" s="88"/>
      <c r="IB155" s="88"/>
      <c r="IC155" s="88"/>
      <c r="ID155" s="88"/>
      <c r="IE155" s="88"/>
      <c r="IF155" s="88"/>
      <c r="IG155" s="88"/>
      <c r="IH155" s="88"/>
      <c r="II155" s="88"/>
      <c r="IJ155" s="88"/>
      <c r="IK155" s="88"/>
      <c r="IL155" s="88"/>
      <c r="IM155" s="88"/>
      <c r="IN155" s="88"/>
      <c r="IO155" s="88"/>
      <c r="IP155" s="88"/>
      <c r="IQ155" s="88"/>
      <c r="IR155" s="88"/>
      <c r="IS155" s="88"/>
      <c r="IT155" s="88"/>
      <c r="IU155" s="88"/>
      <c r="IV155" s="88"/>
      <c r="IW155" s="88"/>
    </row>
    <row r="156" spans="1:257" ht="72" x14ac:dyDescent="0.2">
      <c r="A156" s="126"/>
      <c r="B156" s="124" t="s">
        <v>257</v>
      </c>
      <c r="C156" s="103" t="s">
        <v>37</v>
      </c>
      <c r="D156" s="87">
        <v>1</v>
      </c>
      <c r="E156" s="280"/>
      <c r="F156" s="171" t="str">
        <f t="shared" si="20"/>
        <v xml:space="preserve"> </v>
      </c>
      <c r="G156" s="111"/>
      <c r="H156" s="125" t="str">
        <f t="shared" si="19"/>
        <v/>
      </c>
      <c r="L156" s="70"/>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c r="AN156" s="88"/>
      <c r="AO156" s="88"/>
      <c r="AP156" s="88"/>
      <c r="AQ156" s="88"/>
      <c r="AR156" s="88"/>
      <c r="AS156" s="88"/>
      <c r="AT156" s="88"/>
      <c r="AU156" s="88"/>
      <c r="AV156" s="88"/>
      <c r="AW156" s="88"/>
      <c r="AX156" s="88"/>
      <c r="AY156" s="88"/>
      <c r="AZ156" s="88"/>
      <c r="BA156" s="88"/>
      <c r="BB156" s="88"/>
      <c r="BC156" s="88"/>
      <c r="BD156" s="88"/>
      <c r="BE156" s="88"/>
      <c r="BF156" s="88"/>
      <c r="BG156" s="88"/>
      <c r="BH156" s="88"/>
      <c r="BI156" s="88"/>
      <c r="BJ156" s="88"/>
      <c r="BK156" s="88"/>
      <c r="BL156" s="88"/>
      <c r="BM156" s="88"/>
      <c r="BN156" s="88"/>
      <c r="BO156" s="88"/>
      <c r="BP156" s="88"/>
      <c r="BQ156" s="88"/>
      <c r="BR156" s="88"/>
      <c r="BS156" s="88"/>
      <c r="BT156" s="88"/>
      <c r="BU156" s="88"/>
      <c r="BV156" s="88"/>
      <c r="BW156" s="88"/>
      <c r="BX156" s="88"/>
      <c r="BY156" s="88"/>
      <c r="BZ156" s="88"/>
      <c r="CA156" s="88"/>
      <c r="CB156" s="88"/>
      <c r="CC156" s="88"/>
      <c r="CD156" s="88"/>
      <c r="CE156" s="88"/>
      <c r="CF156" s="88"/>
      <c r="CG156" s="88"/>
      <c r="CH156" s="88"/>
      <c r="CI156" s="88"/>
      <c r="CJ156" s="88"/>
      <c r="CK156" s="88"/>
      <c r="CL156" s="88"/>
      <c r="CM156" s="88"/>
      <c r="CN156" s="88"/>
      <c r="CO156" s="88"/>
      <c r="CP156" s="88"/>
      <c r="CQ156" s="88"/>
      <c r="CR156" s="88"/>
      <c r="CS156" s="88"/>
      <c r="CT156" s="88"/>
      <c r="CU156" s="88"/>
      <c r="CV156" s="88"/>
      <c r="CW156" s="88"/>
      <c r="CX156" s="88"/>
      <c r="CY156" s="88"/>
      <c r="CZ156" s="88"/>
      <c r="DA156" s="88"/>
      <c r="DB156" s="88"/>
      <c r="DC156" s="88"/>
      <c r="DD156" s="88"/>
      <c r="DE156" s="88"/>
      <c r="DF156" s="88"/>
      <c r="DG156" s="88"/>
      <c r="DH156" s="88"/>
      <c r="DI156" s="88"/>
      <c r="DJ156" s="88"/>
      <c r="DK156" s="88"/>
      <c r="DL156" s="88"/>
      <c r="DM156" s="88"/>
      <c r="DN156" s="88"/>
      <c r="DO156" s="88"/>
      <c r="DP156" s="88"/>
      <c r="DQ156" s="88"/>
      <c r="DR156" s="88"/>
      <c r="DS156" s="88"/>
      <c r="DT156" s="88"/>
      <c r="DU156" s="88"/>
      <c r="DV156" s="88"/>
      <c r="DW156" s="88"/>
      <c r="DX156" s="88"/>
      <c r="DY156" s="88"/>
      <c r="DZ156" s="88"/>
      <c r="EA156" s="88"/>
      <c r="EB156" s="88"/>
      <c r="EC156" s="88"/>
      <c r="ED156" s="88"/>
      <c r="EE156" s="88"/>
      <c r="EF156" s="88"/>
      <c r="EG156" s="88"/>
      <c r="EH156" s="88"/>
      <c r="EI156" s="88"/>
      <c r="EJ156" s="88"/>
      <c r="EK156" s="88"/>
      <c r="EL156" s="88"/>
      <c r="EM156" s="88"/>
      <c r="EN156" s="88"/>
      <c r="EO156" s="88"/>
      <c r="EP156" s="88"/>
      <c r="EQ156" s="88"/>
      <c r="ER156" s="88"/>
      <c r="ES156" s="88"/>
      <c r="ET156" s="88"/>
      <c r="EU156" s="88"/>
      <c r="EV156" s="88"/>
      <c r="EW156" s="88"/>
      <c r="EX156" s="88"/>
      <c r="EY156" s="88"/>
      <c r="EZ156" s="88"/>
      <c r="FA156" s="88"/>
      <c r="FB156" s="88"/>
      <c r="FC156" s="88"/>
      <c r="FD156" s="88"/>
      <c r="FE156" s="88"/>
      <c r="FF156" s="88"/>
      <c r="FG156" s="88"/>
      <c r="FH156" s="88"/>
      <c r="FI156" s="88"/>
      <c r="FJ156" s="88"/>
      <c r="FK156" s="88"/>
      <c r="FL156" s="88"/>
      <c r="FM156" s="88"/>
      <c r="FN156" s="88"/>
      <c r="FO156" s="88"/>
      <c r="FP156" s="88"/>
      <c r="FQ156" s="88"/>
      <c r="FR156" s="88"/>
      <c r="FS156" s="88"/>
      <c r="FT156" s="88"/>
      <c r="FU156" s="88"/>
      <c r="FV156" s="88"/>
      <c r="FW156" s="88"/>
      <c r="FX156" s="88"/>
      <c r="FY156" s="88"/>
      <c r="FZ156" s="88"/>
      <c r="GA156" s="88"/>
      <c r="GB156" s="88"/>
      <c r="GC156" s="88"/>
      <c r="GD156" s="88"/>
      <c r="GE156" s="88"/>
      <c r="GF156" s="88"/>
      <c r="GG156" s="88"/>
      <c r="GH156" s="88"/>
      <c r="GI156" s="88"/>
      <c r="GJ156" s="88"/>
      <c r="GK156" s="88"/>
      <c r="GL156" s="88"/>
      <c r="GM156" s="88"/>
      <c r="GN156" s="88"/>
      <c r="GO156" s="88"/>
      <c r="GP156" s="88"/>
      <c r="GQ156" s="88"/>
      <c r="GR156" s="88"/>
      <c r="GS156" s="88"/>
      <c r="GT156" s="88"/>
      <c r="GU156" s="88"/>
      <c r="GV156" s="88"/>
      <c r="GW156" s="88"/>
      <c r="GX156" s="88"/>
      <c r="GY156" s="88"/>
      <c r="GZ156" s="88"/>
      <c r="HA156" s="88"/>
      <c r="HB156" s="88"/>
      <c r="HC156" s="88"/>
      <c r="HD156" s="88"/>
      <c r="HE156" s="88"/>
      <c r="HF156" s="88"/>
      <c r="HG156" s="88"/>
      <c r="HH156" s="88"/>
      <c r="HI156" s="88"/>
      <c r="HJ156" s="88"/>
      <c r="HK156" s="88"/>
      <c r="HL156" s="88"/>
      <c r="HM156" s="88"/>
      <c r="HN156" s="88"/>
      <c r="HO156" s="88"/>
      <c r="HP156" s="88"/>
      <c r="HQ156" s="88"/>
      <c r="HR156" s="88"/>
      <c r="HS156" s="88"/>
      <c r="HT156" s="88"/>
      <c r="HU156" s="88"/>
      <c r="HV156" s="88"/>
      <c r="HW156" s="88"/>
      <c r="HX156" s="88"/>
      <c r="HY156" s="88"/>
      <c r="HZ156" s="88"/>
      <c r="IA156" s="88"/>
      <c r="IB156" s="88"/>
      <c r="IC156" s="88"/>
      <c r="ID156" s="88"/>
      <c r="IE156" s="88"/>
      <c r="IF156" s="88"/>
      <c r="IG156" s="88"/>
      <c r="IH156" s="88"/>
      <c r="II156" s="88"/>
      <c r="IJ156" s="88"/>
      <c r="IK156" s="88"/>
      <c r="IL156" s="88"/>
      <c r="IM156" s="88"/>
      <c r="IN156" s="88"/>
      <c r="IO156" s="88"/>
      <c r="IP156" s="88"/>
      <c r="IQ156" s="88"/>
      <c r="IR156" s="88"/>
      <c r="IS156" s="88"/>
      <c r="IT156" s="88"/>
      <c r="IU156" s="88"/>
      <c r="IV156" s="88"/>
      <c r="IW156" s="88"/>
    </row>
    <row r="157" spans="1:257" ht="72" x14ac:dyDescent="0.2">
      <c r="A157" s="126" t="str">
        <f>IF(B156="",1+MAX($A$7:A156),"")</f>
        <v/>
      </c>
      <c r="B157" s="124" t="s">
        <v>258</v>
      </c>
      <c r="C157" s="103" t="s">
        <v>37</v>
      </c>
      <c r="D157" s="87">
        <v>1</v>
      </c>
      <c r="E157" s="280"/>
      <c r="F157" s="171" t="str">
        <f t="shared" si="20"/>
        <v xml:space="preserve"> </v>
      </c>
      <c r="G157" s="119"/>
      <c r="H157" s="125" t="str">
        <f t="shared" si="19"/>
        <v/>
      </c>
      <c r="L157" s="70"/>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c r="AN157" s="88"/>
      <c r="AO157" s="88"/>
      <c r="AP157" s="88"/>
      <c r="AQ157" s="88"/>
      <c r="AR157" s="88"/>
      <c r="AS157" s="88"/>
      <c r="AT157" s="88"/>
      <c r="AU157" s="88"/>
      <c r="AV157" s="88"/>
      <c r="AW157" s="88"/>
      <c r="AX157" s="88"/>
      <c r="AY157" s="88"/>
      <c r="AZ157" s="88"/>
      <c r="BA157" s="88"/>
      <c r="BB157" s="88"/>
      <c r="BC157" s="88"/>
      <c r="BD157" s="88"/>
      <c r="BE157" s="88"/>
      <c r="BF157" s="88"/>
      <c r="BG157" s="88"/>
      <c r="BH157" s="88"/>
      <c r="BI157" s="88"/>
      <c r="BJ157" s="88"/>
      <c r="BK157" s="88"/>
      <c r="BL157" s="88"/>
      <c r="BM157" s="88"/>
      <c r="BN157" s="88"/>
      <c r="BO157" s="88"/>
      <c r="BP157" s="88"/>
      <c r="BQ157" s="88"/>
      <c r="BR157" s="88"/>
      <c r="BS157" s="88"/>
      <c r="BT157" s="88"/>
      <c r="BU157" s="88"/>
      <c r="BV157" s="88"/>
      <c r="BW157" s="88"/>
      <c r="BX157" s="88"/>
      <c r="BY157" s="88"/>
      <c r="BZ157" s="88"/>
      <c r="CA157" s="88"/>
      <c r="CB157" s="88"/>
      <c r="CC157" s="88"/>
      <c r="CD157" s="88"/>
      <c r="CE157" s="88"/>
      <c r="CF157" s="88"/>
      <c r="CG157" s="88"/>
      <c r="CH157" s="88"/>
      <c r="CI157" s="88"/>
      <c r="CJ157" s="88"/>
      <c r="CK157" s="88"/>
      <c r="CL157" s="88"/>
      <c r="CM157" s="88"/>
      <c r="CN157" s="88"/>
      <c r="CO157" s="88"/>
      <c r="CP157" s="88"/>
      <c r="CQ157" s="88"/>
      <c r="CR157" s="88"/>
      <c r="CS157" s="88"/>
      <c r="CT157" s="88"/>
      <c r="CU157" s="88"/>
      <c r="CV157" s="88"/>
      <c r="CW157" s="88"/>
      <c r="CX157" s="88"/>
      <c r="CY157" s="88"/>
      <c r="CZ157" s="88"/>
      <c r="DA157" s="88"/>
      <c r="DB157" s="88"/>
      <c r="DC157" s="88"/>
      <c r="DD157" s="88"/>
      <c r="DE157" s="88"/>
      <c r="DF157" s="88"/>
      <c r="DG157" s="88"/>
      <c r="DH157" s="88"/>
      <c r="DI157" s="88"/>
      <c r="DJ157" s="88"/>
      <c r="DK157" s="88"/>
      <c r="DL157" s="88"/>
      <c r="DM157" s="88"/>
      <c r="DN157" s="88"/>
      <c r="DO157" s="88"/>
      <c r="DP157" s="88"/>
      <c r="DQ157" s="88"/>
      <c r="DR157" s="88"/>
      <c r="DS157" s="88"/>
      <c r="DT157" s="88"/>
      <c r="DU157" s="88"/>
      <c r="DV157" s="88"/>
      <c r="DW157" s="88"/>
      <c r="DX157" s="88"/>
      <c r="DY157" s="88"/>
      <c r="DZ157" s="88"/>
      <c r="EA157" s="88"/>
      <c r="EB157" s="88"/>
      <c r="EC157" s="88"/>
      <c r="ED157" s="88"/>
      <c r="EE157" s="88"/>
      <c r="EF157" s="88"/>
      <c r="EG157" s="88"/>
      <c r="EH157" s="88"/>
      <c r="EI157" s="88"/>
      <c r="EJ157" s="88"/>
      <c r="EK157" s="88"/>
      <c r="EL157" s="88"/>
      <c r="EM157" s="88"/>
      <c r="EN157" s="88"/>
      <c r="EO157" s="88"/>
      <c r="EP157" s="88"/>
      <c r="EQ157" s="88"/>
      <c r="ER157" s="88"/>
      <c r="ES157" s="88"/>
      <c r="ET157" s="88"/>
      <c r="EU157" s="88"/>
      <c r="EV157" s="88"/>
      <c r="EW157" s="88"/>
      <c r="EX157" s="88"/>
      <c r="EY157" s="88"/>
      <c r="EZ157" s="88"/>
      <c r="FA157" s="88"/>
      <c r="FB157" s="88"/>
      <c r="FC157" s="88"/>
      <c r="FD157" s="88"/>
      <c r="FE157" s="88"/>
      <c r="FF157" s="88"/>
      <c r="FG157" s="88"/>
      <c r="FH157" s="88"/>
      <c r="FI157" s="88"/>
      <c r="FJ157" s="88"/>
      <c r="FK157" s="88"/>
      <c r="FL157" s="88"/>
      <c r="FM157" s="88"/>
      <c r="FN157" s="88"/>
      <c r="FO157" s="88"/>
      <c r="FP157" s="88"/>
      <c r="FQ157" s="88"/>
      <c r="FR157" s="88"/>
      <c r="FS157" s="88"/>
      <c r="FT157" s="88"/>
      <c r="FU157" s="88"/>
      <c r="FV157" s="88"/>
      <c r="FW157" s="88"/>
      <c r="FX157" s="88"/>
      <c r="FY157" s="88"/>
      <c r="FZ157" s="88"/>
      <c r="GA157" s="88"/>
      <c r="GB157" s="88"/>
      <c r="GC157" s="88"/>
      <c r="GD157" s="88"/>
      <c r="GE157" s="88"/>
      <c r="GF157" s="88"/>
      <c r="GG157" s="88"/>
      <c r="GH157" s="88"/>
      <c r="GI157" s="88"/>
      <c r="GJ157" s="88"/>
      <c r="GK157" s="88"/>
      <c r="GL157" s="88"/>
      <c r="GM157" s="88"/>
      <c r="GN157" s="88"/>
      <c r="GO157" s="88"/>
      <c r="GP157" s="88"/>
      <c r="GQ157" s="88"/>
      <c r="GR157" s="88"/>
      <c r="GS157" s="88"/>
      <c r="GT157" s="88"/>
      <c r="GU157" s="88"/>
      <c r="GV157" s="88"/>
      <c r="GW157" s="88"/>
      <c r="GX157" s="88"/>
      <c r="GY157" s="88"/>
      <c r="GZ157" s="88"/>
      <c r="HA157" s="88"/>
      <c r="HB157" s="88"/>
      <c r="HC157" s="88"/>
      <c r="HD157" s="88"/>
      <c r="HE157" s="88"/>
      <c r="HF157" s="88"/>
      <c r="HG157" s="88"/>
      <c r="HH157" s="88"/>
      <c r="HI157" s="88"/>
      <c r="HJ157" s="88"/>
      <c r="HK157" s="88"/>
      <c r="HL157" s="88"/>
      <c r="HM157" s="88"/>
      <c r="HN157" s="88"/>
      <c r="HO157" s="88"/>
      <c r="HP157" s="88"/>
      <c r="HQ157" s="88"/>
      <c r="HR157" s="88"/>
      <c r="HS157" s="88"/>
      <c r="HT157" s="88"/>
      <c r="HU157" s="88"/>
      <c r="HV157" s="88"/>
      <c r="HW157" s="88"/>
      <c r="HX157" s="88"/>
      <c r="HY157" s="88"/>
      <c r="HZ157" s="88"/>
      <c r="IA157" s="88"/>
      <c r="IB157" s="88"/>
      <c r="IC157" s="88"/>
      <c r="ID157" s="88"/>
      <c r="IE157" s="88"/>
      <c r="IF157" s="88"/>
      <c r="IG157" s="88"/>
      <c r="IH157" s="88"/>
      <c r="II157" s="88"/>
      <c r="IJ157" s="88"/>
      <c r="IK157" s="88"/>
      <c r="IL157" s="88"/>
      <c r="IM157" s="88"/>
      <c r="IN157" s="88"/>
      <c r="IO157" s="88"/>
      <c r="IP157" s="88"/>
      <c r="IQ157" s="88"/>
      <c r="IR157" s="88"/>
      <c r="IS157" s="88"/>
      <c r="IT157" s="88"/>
      <c r="IU157" s="88"/>
      <c r="IV157" s="88"/>
      <c r="IW157" s="88"/>
    </row>
    <row r="158" spans="1:257" ht="72" x14ac:dyDescent="0.2">
      <c r="A158" s="126" t="str">
        <f>IF(B157="",1+MAX($A$7:A157),"")</f>
        <v/>
      </c>
      <c r="B158" s="124" t="s">
        <v>259</v>
      </c>
      <c r="C158" s="103" t="s">
        <v>37</v>
      </c>
      <c r="D158" s="87">
        <v>1</v>
      </c>
      <c r="E158" s="280"/>
      <c r="F158" s="171" t="str">
        <f t="shared" si="20"/>
        <v xml:space="preserve"> </v>
      </c>
      <c r="G158" s="111"/>
      <c r="H158" s="125" t="str">
        <f t="shared" si="19"/>
        <v/>
      </c>
      <c r="L158" s="70"/>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c r="AN158" s="88"/>
      <c r="AO158" s="88"/>
      <c r="AP158" s="88"/>
      <c r="AQ158" s="88"/>
      <c r="AR158" s="88"/>
      <c r="AS158" s="88"/>
      <c r="AT158" s="88"/>
      <c r="AU158" s="88"/>
      <c r="AV158" s="88"/>
      <c r="AW158" s="88"/>
      <c r="AX158" s="88"/>
      <c r="AY158" s="88"/>
      <c r="AZ158" s="88"/>
      <c r="BA158" s="88"/>
      <c r="BB158" s="88"/>
      <c r="BC158" s="88"/>
      <c r="BD158" s="88"/>
      <c r="BE158" s="88"/>
      <c r="BF158" s="88"/>
      <c r="BG158" s="88"/>
      <c r="BH158" s="88"/>
      <c r="BI158" s="88"/>
      <c r="BJ158" s="88"/>
      <c r="BK158" s="88"/>
      <c r="BL158" s="88"/>
      <c r="BM158" s="88"/>
      <c r="BN158" s="88"/>
      <c r="BO158" s="88"/>
      <c r="BP158" s="88"/>
      <c r="BQ158" s="88"/>
      <c r="BR158" s="88"/>
      <c r="BS158" s="88"/>
      <c r="BT158" s="88"/>
      <c r="BU158" s="88"/>
      <c r="BV158" s="88"/>
      <c r="BW158" s="88"/>
      <c r="BX158" s="88"/>
      <c r="BY158" s="88"/>
      <c r="BZ158" s="88"/>
      <c r="CA158" s="88"/>
      <c r="CB158" s="88"/>
      <c r="CC158" s="88"/>
      <c r="CD158" s="88"/>
      <c r="CE158" s="88"/>
      <c r="CF158" s="88"/>
      <c r="CG158" s="88"/>
      <c r="CH158" s="88"/>
      <c r="CI158" s="88"/>
      <c r="CJ158" s="88"/>
      <c r="CK158" s="88"/>
      <c r="CL158" s="88"/>
      <c r="CM158" s="88"/>
      <c r="CN158" s="88"/>
      <c r="CO158" s="88"/>
      <c r="CP158" s="88"/>
      <c r="CQ158" s="88"/>
      <c r="CR158" s="88"/>
      <c r="CS158" s="88"/>
      <c r="CT158" s="88"/>
      <c r="CU158" s="88"/>
      <c r="CV158" s="88"/>
      <c r="CW158" s="88"/>
      <c r="CX158" s="88"/>
      <c r="CY158" s="88"/>
      <c r="CZ158" s="88"/>
      <c r="DA158" s="88"/>
      <c r="DB158" s="88"/>
      <c r="DC158" s="88"/>
      <c r="DD158" s="88"/>
      <c r="DE158" s="88"/>
      <c r="DF158" s="88"/>
      <c r="DG158" s="88"/>
      <c r="DH158" s="88"/>
      <c r="DI158" s="88"/>
      <c r="DJ158" s="88"/>
      <c r="DK158" s="88"/>
      <c r="DL158" s="88"/>
      <c r="DM158" s="88"/>
      <c r="DN158" s="88"/>
      <c r="DO158" s="88"/>
      <c r="DP158" s="88"/>
      <c r="DQ158" s="88"/>
      <c r="DR158" s="88"/>
      <c r="DS158" s="88"/>
      <c r="DT158" s="88"/>
      <c r="DU158" s="88"/>
      <c r="DV158" s="88"/>
      <c r="DW158" s="88"/>
      <c r="DX158" s="88"/>
      <c r="DY158" s="88"/>
      <c r="DZ158" s="88"/>
      <c r="EA158" s="88"/>
      <c r="EB158" s="88"/>
      <c r="EC158" s="88"/>
      <c r="ED158" s="88"/>
      <c r="EE158" s="88"/>
      <c r="EF158" s="88"/>
      <c r="EG158" s="88"/>
      <c r="EH158" s="88"/>
      <c r="EI158" s="88"/>
      <c r="EJ158" s="88"/>
      <c r="EK158" s="88"/>
      <c r="EL158" s="88"/>
      <c r="EM158" s="88"/>
      <c r="EN158" s="88"/>
      <c r="EO158" s="88"/>
      <c r="EP158" s="88"/>
      <c r="EQ158" s="88"/>
      <c r="ER158" s="88"/>
      <c r="ES158" s="88"/>
      <c r="ET158" s="88"/>
      <c r="EU158" s="88"/>
      <c r="EV158" s="88"/>
      <c r="EW158" s="88"/>
      <c r="EX158" s="88"/>
      <c r="EY158" s="88"/>
      <c r="EZ158" s="88"/>
      <c r="FA158" s="88"/>
      <c r="FB158" s="88"/>
      <c r="FC158" s="88"/>
      <c r="FD158" s="88"/>
      <c r="FE158" s="88"/>
      <c r="FF158" s="88"/>
      <c r="FG158" s="88"/>
      <c r="FH158" s="88"/>
      <c r="FI158" s="88"/>
      <c r="FJ158" s="88"/>
      <c r="FK158" s="88"/>
      <c r="FL158" s="88"/>
      <c r="FM158" s="88"/>
      <c r="FN158" s="88"/>
      <c r="FO158" s="88"/>
      <c r="FP158" s="88"/>
      <c r="FQ158" s="88"/>
      <c r="FR158" s="88"/>
      <c r="FS158" s="88"/>
      <c r="FT158" s="88"/>
      <c r="FU158" s="88"/>
      <c r="FV158" s="88"/>
      <c r="FW158" s="88"/>
      <c r="FX158" s="88"/>
      <c r="FY158" s="88"/>
      <c r="FZ158" s="88"/>
      <c r="GA158" s="88"/>
      <c r="GB158" s="88"/>
      <c r="GC158" s="88"/>
      <c r="GD158" s="88"/>
      <c r="GE158" s="88"/>
      <c r="GF158" s="88"/>
      <c r="GG158" s="88"/>
      <c r="GH158" s="88"/>
      <c r="GI158" s="88"/>
      <c r="GJ158" s="88"/>
      <c r="GK158" s="88"/>
      <c r="GL158" s="88"/>
      <c r="GM158" s="88"/>
      <c r="GN158" s="88"/>
      <c r="GO158" s="88"/>
      <c r="GP158" s="88"/>
      <c r="GQ158" s="88"/>
      <c r="GR158" s="88"/>
      <c r="GS158" s="88"/>
      <c r="GT158" s="88"/>
      <c r="GU158" s="88"/>
      <c r="GV158" s="88"/>
      <c r="GW158" s="88"/>
      <c r="GX158" s="88"/>
      <c r="GY158" s="88"/>
      <c r="GZ158" s="88"/>
      <c r="HA158" s="88"/>
      <c r="HB158" s="88"/>
      <c r="HC158" s="88"/>
      <c r="HD158" s="88"/>
      <c r="HE158" s="88"/>
      <c r="HF158" s="88"/>
      <c r="HG158" s="88"/>
      <c r="HH158" s="88"/>
      <c r="HI158" s="88"/>
      <c r="HJ158" s="88"/>
      <c r="HK158" s="88"/>
      <c r="HL158" s="88"/>
      <c r="HM158" s="88"/>
      <c r="HN158" s="88"/>
      <c r="HO158" s="88"/>
      <c r="HP158" s="88"/>
      <c r="HQ158" s="88"/>
      <c r="HR158" s="88"/>
      <c r="HS158" s="88"/>
      <c r="HT158" s="88"/>
      <c r="HU158" s="88"/>
      <c r="HV158" s="88"/>
      <c r="HW158" s="88"/>
      <c r="HX158" s="88"/>
      <c r="HY158" s="88"/>
      <c r="HZ158" s="88"/>
      <c r="IA158" s="88"/>
      <c r="IB158" s="88"/>
      <c r="IC158" s="88"/>
      <c r="ID158" s="88"/>
      <c r="IE158" s="88"/>
      <c r="IF158" s="88"/>
      <c r="IG158" s="88"/>
      <c r="IH158" s="88"/>
      <c r="II158" s="88"/>
      <c r="IJ158" s="88"/>
      <c r="IK158" s="88"/>
      <c r="IL158" s="88"/>
      <c r="IM158" s="88"/>
      <c r="IN158" s="88"/>
      <c r="IO158" s="88"/>
      <c r="IP158" s="88"/>
      <c r="IQ158" s="88"/>
      <c r="IR158" s="88"/>
      <c r="IS158" s="88"/>
      <c r="IT158" s="88"/>
      <c r="IU158" s="88"/>
      <c r="IV158" s="88"/>
      <c r="IW158" s="88"/>
    </row>
    <row r="159" spans="1:257" ht="72" x14ac:dyDescent="0.2">
      <c r="A159" s="126" t="str">
        <f>IF(B158="",1+MAX($A$7:A158),"")</f>
        <v/>
      </c>
      <c r="B159" s="124" t="s">
        <v>428</v>
      </c>
      <c r="C159" s="103" t="s">
        <v>37</v>
      </c>
      <c r="D159" s="87">
        <v>1</v>
      </c>
      <c r="E159" s="280"/>
      <c r="F159" s="171" t="str">
        <f t="shared" si="20"/>
        <v xml:space="preserve"> </v>
      </c>
      <c r="G159" s="111"/>
      <c r="H159" s="125" t="str">
        <f t="shared" si="19"/>
        <v/>
      </c>
      <c r="L159" s="70"/>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c r="AN159" s="88"/>
      <c r="AO159" s="88"/>
      <c r="AP159" s="88"/>
      <c r="AQ159" s="88"/>
      <c r="AR159" s="88"/>
      <c r="AS159" s="88"/>
      <c r="AT159" s="88"/>
      <c r="AU159" s="88"/>
      <c r="AV159" s="88"/>
      <c r="AW159" s="88"/>
      <c r="AX159" s="88"/>
      <c r="AY159" s="88"/>
      <c r="AZ159" s="88"/>
      <c r="BA159" s="88"/>
      <c r="BB159" s="88"/>
      <c r="BC159" s="88"/>
      <c r="BD159" s="88"/>
      <c r="BE159" s="88"/>
      <c r="BF159" s="88"/>
      <c r="BG159" s="88"/>
      <c r="BH159" s="88"/>
      <c r="BI159" s="88"/>
      <c r="BJ159" s="88"/>
      <c r="BK159" s="88"/>
      <c r="BL159" s="88"/>
      <c r="BM159" s="88"/>
      <c r="BN159" s="88"/>
      <c r="BO159" s="88"/>
      <c r="BP159" s="88"/>
      <c r="BQ159" s="88"/>
      <c r="BR159" s="88"/>
      <c r="BS159" s="88"/>
      <c r="BT159" s="88"/>
      <c r="BU159" s="88"/>
      <c r="BV159" s="88"/>
      <c r="BW159" s="88"/>
      <c r="BX159" s="88"/>
      <c r="BY159" s="88"/>
      <c r="BZ159" s="88"/>
      <c r="CA159" s="88"/>
      <c r="CB159" s="88"/>
      <c r="CC159" s="88"/>
      <c r="CD159" s="88"/>
      <c r="CE159" s="88"/>
      <c r="CF159" s="88"/>
      <c r="CG159" s="88"/>
      <c r="CH159" s="88"/>
      <c r="CI159" s="88"/>
      <c r="CJ159" s="88"/>
      <c r="CK159" s="88"/>
      <c r="CL159" s="88"/>
      <c r="CM159" s="88"/>
      <c r="CN159" s="88"/>
      <c r="CO159" s="88"/>
      <c r="CP159" s="88"/>
      <c r="CQ159" s="88"/>
      <c r="CR159" s="88"/>
      <c r="CS159" s="88"/>
      <c r="CT159" s="88"/>
      <c r="CU159" s="88"/>
      <c r="CV159" s="88"/>
      <c r="CW159" s="88"/>
      <c r="CX159" s="88"/>
      <c r="CY159" s="88"/>
      <c r="CZ159" s="88"/>
      <c r="DA159" s="88"/>
      <c r="DB159" s="88"/>
      <c r="DC159" s="88"/>
      <c r="DD159" s="88"/>
      <c r="DE159" s="88"/>
      <c r="DF159" s="88"/>
      <c r="DG159" s="88"/>
      <c r="DH159" s="88"/>
      <c r="DI159" s="88"/>
      <c r="DJ159" s="88"/>
      <c r="DK159" s="88"/>
      <c r="DL159" s="88"/>
      <c r="DM159" s="88"/>
      <c r="DN159" s="88"/>
      <c r="DO159" s="88"/>
      <c r="DP159" s="88"/>
      <c r="DQ159" s="88"/>
      <c r="DR159" s="88"/>
      <c r="DS159" s="88"/>
      <c r="DT159" s="88"/>
      <c r="DU159" s="88"/>
      <c r="DV159" s="88"/>
      <c r="DW159" s="88"/>
      <c r="DX159" s="88"/>
      <c r="DY159" s="88"/>
      <c r="DZ159" s="88"/>
      <c r="EA159" s="88"/>
      <c r="EB159" s="88"/>
      <c r="EC159" s="88"/>
      <c r="ED159" s="88"/>
      <c r="EE159" s="88"/>
      <c r="EF159" s="88"/>
      <c r="EG159" s="88"/>
      <c r="EH159" s="88"/>
      <c r="EI159" s="88"/>
      <c r="EJ159" s="88"/>
      <c r="EK159" s="88"/>
      <c r="EL159" s="88"/>
      <c r="EM159" s="88"/>
      <c r="EN159" s="88"/>
      <c r="EO159" s="88"/>
      <c r="EP159" s="88"/>
      <c r="EQ159" s="88"/>
      <c r="ER159" s="88"/>
      <c r="ES159" s="88"/>
      <c r="ET159" s="88"/>
      <c r="EU159" s="88"/>
      <c r="EV159" s="88"/>
      <c r="EW159" s="88"/>
      <c r="EX159" s="88"/>
      <c r="EY159" s="88"/>
      <c r="EZ159" s="88"/>
      <c r="FA159" s="88"/>
      <c r="FB159" s="88"/>
      <c r="FC159" s="88"/>
      <c r="FD159" s="88"/>
      <c r="FE159" s="88"/>
      <c r="FF159" s="88"/>
      <c r="FG159" s="88"/>
      <c r="FH159" s="88"/>
      <c r="FI159" s="88"/>
      <c r="FJ159" s="88"/>
      <c r="FK159" s="88"/>
      <c r="FL159" s="88"/>
      <c r="FM159" s="88"/>
      <c r="FN159" s="88"/>
      <c r="FO159" s="88"/>
      <c r="FP159" s="88"/>
      <c r="FQ159" s="88"/>
      <c r="FR159" s="88"/>
      <c r="FS159" s="88"/>
      <c r="FT159" s="88"/>
      <c r="FU159" s="88"/>
      <c r="FV159" s="88"/>
      <c r="FW159" s="88"/>
      <c r="FX159" s="88"/>
      <c r="FY159" s="88"/>
      <c r="FZ159" s="88"/>
      <c r="GA159" s="88"/>
      <c r="GB159" s="88"/>
      <c r="GC159" s="88"/>
      <c r="GD159" s="88"/>
      <c r="GE159" s="88"/>
      <c r="GF159" s="88"/>
      <c r="GG159" s="88"/>
      <c r="GH159" s="88"/>
      <c r="GI159" s="88"/>
      <c r="GJ159" s="88"/>
      <c r="GK159" s="88"/>
      <c r="GL159" s="88"/>
      <c r="GM159" s="88"/>
      <c r="GN159" s="88"/>
      <c r="GO159" s="88"/>
      <c r="GP159" s="88"/>
      <c r="GQ159" s="88"/>
      <c r="GR159" s="88"/>
      <c r="GS159" s="88"/>
      <c r="GT159" s="88"/>
      <c r="GU159" s="88"/>
      <c r="GV159" s="88"/>
      <c r="GW159" s="88"/>
      <c r="GX159" s="88"/>
      <c r="GY159" s="88"/>
      <c r="GZ159" s="88"/>
      <c r="HA159" s="88"/>
      <c r="HB159" s="88"/>
      <c r="HC159" s="88"/>
      <c r="HD159" s="88"/>
      <c r="HE159" s="88"/>
      <c r="HF159" s="88"/>
      <c r="HG159" s="88"/>
      <c r="HH159" s="88"/>
      <c r="HI159" s="88"/>
      <c r="HJ159" s="88"/>
      <c r="HK159" s="88"/>
      <c r="HL159" s="88"/>
      <c r="HM159" s="88"/>
      <c r="HN159" s="88"/>
      <c r="HO159" s="88"/>
      <c r="HP159" s="88"/>
      <c r="HQ159" s="88"/>
      <c r="HR159" s="88"/>
      <c r="HS159" s="88"/>
      <c r="HT159" s="88"/>
      <c r="HU159" s="88"/>
      <c r="HV159" s="88"/>
      <c r="HW159" s="88"/>
      <c r="HX159" s="88"/>
      <c r="HY159" s="88"/>
      <c r="HZ159" s="88"/>
      <c r="IA159" s="88"/>
      <c r="IB159" s="88"/>
      <c r="IC159" s="88"/>
      <c r="ID159" s="88"/>
      <c r="IE159" s="88"/>
      <c r="IF159" s="88"/>
      <c r="IG159" s="88"/>
      <c r="IH159" s="88"/>
      <c r="II159" s="88"/>
      <c r="IJ159" s="88"/>
      <c r="IK159" s="88"/>
      <c r="IL159" s="88"/>
      <c r="IM159" s="88"/>
      <c r="IN159" s="88"/>
      <c r="IO159" s="88"/>
      <c r="IP159" s="88"/>
      <c r="IQ159" s="88"/>
      <c r="IR159" s="88"/>
      <c r="IS159" s="88"/>
      <c r="IT159" s="88"/>
      <c r="IU159" s="88"/>
      <c r="IV159" s="88"/>
      <c r="IW159" s="88"/>
    </row>
    <row r="160" spans="1:257" ht="72" x14ac:dyDescent="0.2">
      <c r="A160" s="126" t="str">
        <f>IF(B159="",1+MAX($A$7:A159),"")</f>
        <v/>
      </c>
      <c r="B160" s="124" t="s">
        <v>260</v>
      </c>
      <c r="C160" s="103" t="s">
        <v>37</v>
      </c>
      <c r="D160" s="87">
        <v>1</v>
      </c>
      <c r="E160" s="280"/>
      <c r="F160" s="171" t="str">
        <f t="shared" si="20"/>
        <v xml:space="preserve"> </v>
      </c>
      <c r="G160" s="119"/>
      <c r="H160" s="125" t="str">
        <f t="shared" si="19"/>
        <v/>
      </c>
      <c r="L160" s="70"/>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c r="BC160" s="88"/>
      <c r="BD160" s="88"/>
      <c r="BE160" s="88"/>
      <c r="BF160" s="88"/>
      <c r="BG160" s="88"/>
      <c r="BH160" s="88"/>
      <c r="BI160" s="88"/>
      <c r="BJ160" s="88"/>
      <c r="BK160" s="88"/>
      <c r="BL160" s="88"/>
      <c r="BM160" s="88"/>
      <c r="BN160" s="88"/>
      <c r="BO160" s="88"/>
      <c r="BP160" s="88"/>
      <c r="BQ160" s="88"/>
      <c r="BR160" s="88"/>
      <c r="BS160" s="88"/>
      <c r="BT160" s="88"/>
      <c r="BU160" s="88"/>
      <c r="BV160" s="88"/>
      <c r="BW160" s="88"/>
      <c r="BX160" s="88"/>
      <c r="BY160" s="88"/>
      <c r="BZ160" s="88"/>
      <c r="CA160" s="88"/>
      <c r="CB160" s="88"/>
      <c r="CC160" s="88"/>
      <c r="CD160" s="88"/>
      <c r="CE160" s="88"/>
      <c r="CF160" s="88"/>
      <c r="CG160" s="88"/>
      <c r="CH160" s="88"/>
      <c r="CI160" s="88"/>
      <c r="CJ160" s="88"/>
      <c r="CK160" s="88"/>
      <c r="CL160" s="88"/>
      <c r="CM160" s="88"/>
      <c r="CN160" s="88"/>
      <c r="CO160" s="88"/>
      <c r="CP160" s="88"/>
      <c r="CQ160" s="88"/>
      <c r="CR160" s="88"/>
      <c r="CS160" s="88"/>
      <c r="CT160" s="88"/>
      <c r="CU160" s="88"/>
      <c r="CV160" s="88"/>
      <c r="CW160" s="88"/>
      <c r="CX160" s="88"/>
      <c r="CY160" s="88"/>
      <c r="CZ160" s="88"/>
      <c r="DA160" s="88"/>
      <c r="DB160" s="88"/>
      <c r="DC160" s="88"/>
      <c r="DD160" s="88"/>
      <c r="DE160" s="88"/>
      <c r="DF160" s="88"/>
      <c r="DG160" s="88"/>
      <c r="DH160" s="88"/>
      <c r="DI160" s="88"/>
      <c r="DJ160" s="88"/>
      <c r="DK160" s="88"/>
      <c r="DL160" s="88"/>
      <c r="DM160" s="88"/>
      <c r="DN160" s="88"/>
      <c r="DO160" s="88"/>
      <c r="DP160" s="88"/>
      <c r="DQ160" s="88"/>
      <c r="DR160" s="88"/>
      <c r="DS160" s="88"/>
      <c r="DT160" s="88"/>
      <c r="DU160" s="88"/>
      <c r="DV160" s="88"/>
      <c r="DW160" s="88"/>
      <c r="DX160" s="88"/>
      <c r="DY160" s="88"/>
      <c r="DZ160" s="88"/>
      <c r="EA160" s="88"/>
      <c r="EB160" s="88"/>
      <c r="EC160" s="88"/>
      <c r="ED160" s="88"/>
      <c r="EE160" s="88"/>
      <c r="EF160" s="88"/>
      <c r="EG160" s="88"/>
      <c r="EH160" s="88"/>
      <c r="EI160" s="88"/>
      <c r="EJ160" s="88"/>
      <c r="EK160" s="88"/>
      <c r="EL160" s="88"/>
      <c r="EM160" s="88"/>
      <c r="EN160" s="88"/>
      <c r="EO160" s="88"/>
      <c r="EP160" s="88"/>
      <c r="EQ160" s="88"/>
      <c r="ER160" s="88"/>
      <c r="ES160" s="88"/>
      <c r="ET160" s="88"/>
      <c r="EU160" s="88"/>
      <c r="EV160" s="88"/>
      <c r="EW160" s="88"/>
      <c r="EX160" s="88"/>
      <c r="EY160" s="88"/>
      <c r="EZ160" s="88"/>
      <c r="FA160" s="88"/>
      <c r="FB160" s="88"/>
      <c r="FC160" s="88"/>
      <c r="FD160" s="88"/>
      <c r="FE160" s="88"/>
      <c r="FF160" s="88"/>
      <c r="FG160" s="88"/>
      <c r="FH160" s="88"/>
      <c r="FI160" s="88"/>
      <c r="FJ160" s="88"/>
      <c r="FK160" s="88"/>
      <c r="FL160" s="88"/>
      <c r="FM160" s="88"/>
      <c r="FN160" s="88"/>
      <c r="FO160" s="88"/>
      <c r="FP160" s="88"/>
      <c r="FQ160" s="88"/>
      <c r="FR160" s="88"/>
      <c r="FS160" s="88"/>
      <c r="FT160" s="88"/>
      <c r="FU160" s="88"/>
      <c r="FV160" s="88"/>
      <c r="FW160" s="88"/>
      <c r="FX160" s="88"/>
      <c r="FY160" s="88"/>
      <c r="FZ160" s="88"/>
      <c r="GA160" s="88"/>
      <c r="GB160" s="88"/>
      <c r="GC160" s="88"/>
      <c r="GD160" s="88"/>
      <c r="GE160" s="88"/>
      <c r="GF160" s="88"/>
      <c r="GG160" s="88"/>
      <c r="GH160" s="88"/>
      <c r="GI160" s="88"/>
      <c r="GJ160" s="88"/>
      <c r="GK160" s="88"/>
      <c r="GL160" s="88"/>
      <c r="GM160" s="88"/>
      <c r="GN160" s="88"/>
      <c r="GO160" s="88"/>
      <c r="GP160" s="88"/>
      <c r="GQ160" s="88"/>
      <c r="GR160" s="88"/>
      <c r="GS160" s="88"/>
      <c r="GT160" s="88"/>
      <c r="GU160" s="88"/>
      <c r="GV160" s="88"/>
      <c r="GW160" s="88"/>
      <c r="GX160" s="88"/>
      <c r="GY160" s="88"/>
      <c r="GZ160" s="88"/>
      <c r="HA160" s="88"/>
      <c r="HB160" s="88"/>
      <c r="HC160" s="88"/>
      <c r="HD160" s="88"/>
      <c r="HE160" s="88"/>
      <c r="HF160" s="88"/>
      <c r="HG160" s="88"/>
      <c r="HH160" s="88"/>
      <c r="HI160" s="88"/>
      <c r="HJ160" s="88"/>
      <c r="HK160" s="88"/>
      <c r="HL160" s="88"/>
      <c r="HM160" s="88"/>
      <c r="HN160" s="88"/>
      <c r="HO160" s="88"/>
      <c r="HP160" s="88"/>
      <c r="HQ160" s="88"/>
      <c r="HR160" s="88"/>
      <c r="HS160" s="88"/>
      <c r="HT160" s="88"/>
      <c r="HU160" s="88"/>
      <c r="HV160" s="88"/>
      <c r="HW160" s="88"/>
      <c r="HX160" s="88"/>
      <c r="HY160" s="88"/>
      <c r="HZ160" s="88"/>
      <c r="IA160" s="88"/>
      <c r="IB160" s="88"/>
      <c r="IC160" s="88"/>
      <c r="ID160" s="88"/>
      <c r="IE160" s="88"/>
      <c r="IF160" s="88"/>
      <c r="IG160" s="88"/>
      <c r="IH160" s="88"/>
      <c r="II160" s="88"/>
      <c r="IJ160" s="88"/>
      <c r="IK160" s="88"/>
      <c r="IL160" s="88"/>
      <c r="IM160" s="88"/>
      <c r="IN160" s="88"/>
      <c r="IO160" s="88"/>
      <c r="IP160" s="88"/>
      <c r="IQ160" s="88"/>
      <c r="IR160" s="88"/>
      <c r="IS160" s="88"/>
      <c r="IT160" s="88"/>
      <c r="IU160" s="88"/>
      <c r="IV160" s="88"/>
      <c r="IW160" s="88"/>
    </row>
    <row r="161" spans="1:257" ht="72" x14ac:dyDescent="0.2">
      <c r="A161" s="126" t="str">
        <f>IF(B160="",1+MAX($A$7:A160),"")</f>
        <v/>
      </c>
      <c r="B161" s="124" t="s">
        <v>426</v>
      </c>
      <c r="C161" s="115" t="s">
        <v>37</v>
      </c>
      <c r="D161" s="121">
        <v>1</v>
      </c>
      <c r="E161" s="280"/>
      <c r="F161" s="171" t="str">
        <f t="shared" ref="F161:F162" si="21">IF((D161*E161)=0," ",(D161*E161))</f>
        <v xml:space="preserve"> </v>
      </c>
      <c r="G161" s="111"/>
      <c r="H161" s="125" t="str">
        <f t="shared" si="19"/>
        <v/>
      </c>
      <c r="L161" s="70"/>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c r="AN161" s="88"/>
      <c r="AO161" s="88"/>
      <c r="AP161" s="88"/>
      <c r="AQ161" s="88"/>
      <c r="AR161" s="88"/>
      <c r="AS161" s="88"/>
      <c r="AT161" s="88"/>
      <c r="AU161" s="88"/>
      <c r="AV161" s="88"/>
      <c r="AW161" s="88"/>
      <c r="AX161" s="88"/>
      <c r="AY161" s="88"/>
      <c r="AZ161" s="88"/>
      <c r="BA161" s="88"/>
      <c r="BB161" s="88"/>
      <c r="BC161" s="88"/>
      <c r="BD161" s="88"/>
      <c r="BE161" s="88"/>
      <c r="BF161" s="88"/>
      <c r="BG161" s="88"/>
      <c r="BH161" s="88"/>
      <c r="BI161" s="88"/>
      <c r="BJ161" s="88"/>
      <c r="BK161" s="88"/>
      <c r="BL161" s="88"/>
      <c r="BM161" s="88"/>
      <c r="BN161" s="88"/>
      <c r="BO161" s="88"/>
      <c r="BP161" s="88"/>
      <c r="BQ161" s="88"/>
      <c r="BR161" s="88"/>
      <c r="BS161" s="88"/>
      <c r="BT161" s="88"/>
      <c r="BU161" s="88"/>
      <c r="BV161" s="88"/>
      <c r="BW161" s="88"/>
      <c r="BX161" s="88"/>
      <c r="BY161" s="88"/>
      <c r="BZ161" s="88"/>
      <c r="CA161" s="88"/>
      <c r="CB161" s="88"/>
      <c r="CC161" s="88"/>
      <c r="CD161" s="88"/>
      <c r="CE161" s="88"/>
      <c r="CF161" s="88"/>
      <c r="CG161" s="88"/>
      <c r="CH161" s="88"/>
      <c r="CI161" s="88"/>
      <c r="CJ161" s="88"/>
      <c r="CK161" s="88"/>
      <c r="CL161" s="88"/>
      <c r="CM161" s="88"/>
      <c r="CN161" s="88"/>
      <c r="CO161" s="88"/>
      <c r="CP161" s="88"/>
      <c r="CQ161" s="88"/>
      <c r="CR161" s="88"/>
      <c r="CS161" s="88"/>
      <c r="CT161" s="88"/>
      <c r="CU161" s="88"/>
      <c r="CV161" s="88"/>
      <c r="CW161" s="88"/>
      <c r="CX161" s="88"/>
      <c r="CY161" s="88"/>
      <c r="CZ161" s="88"/>
      <c r="DA161" s="88"/>
      <c r="DB161" s="88"/>
      <c r="DC161" s="88"/>
      <c r="DD161" s="88"/>
      <c r="DE161" s="88"/>
      <c r="DF161" s="88"/>
      <c r="DG161" s="88"/>
      <c r="DH161" s="88"/>
      <c r="DI161" s="88"/>
      <c r="DJ161" s="88"/>
      <c r="DK161" s="88"/>
      <c r="DL161" s="88"/>
      <c r="DM161" s="88"/>
      <c r="DN161" s="88"/>
      <c r="DO161" s="88"/>
      <c r="DP161" s="88"/>
      <c r="DQ161" s="88"/>
      <c r="DR161" s="88"/>
      <c r="DS161" s="88"/>
      <c r="DT161" s="88"/>
      <c r="DU161" s="88"/>
      <c r="DV161" s="88"/>
      <c r="DW161" s="88"/>
      <c r="DX161" s="88"/>
      <c r="DY161" s="88"/>
      <c r="DZ161" s="88"/>
      <c r="EA161" s="88"/>
      <c r="EB161" s="88"/>
      <c r="EC161" s="88"/>
      <c r="ED161" s="88"/>
      <c r="EE161" s="88"/>
      <c r="EF161" s="88"/>
      <c r="EG161" s="88"/>
      <c r="EH161" s="88"/>
      <c r="EI161" s="88"/>
      <c r="EJ161" s="88"/>
      <c r="EK161" s="88"/>
      <c r="EL161" s="88"/>
      <c r="EM161" s="88"/>
      <c r="EN161" s="88"/>
      <c r="EO161" s="88"/>
      <c r="EP161" s="88"/>
      <c r="EQ161" s="88"/>
      <c r="ER161" s="88"/>
      <c r="ES161" s="88"/>
      <c r="ET161" s="88"/>
      <c r="EU161" s="88"/>
      <c r="EV161" s="88"/>
      <c r="EW161" s="88"/>
      <c r="EX161" s="88"/>
      <c r="EY161" s="88"/>
      <c r="EZ161" s="88"/>
      <c r="FA161" s="88"/>
      <c r="FB161" s="88"/>
      <c r="FC161" s="88"/>
      <c r="FD161" s="88"/>
      <c r="FE161" s="88"/>
      <c r="FF161" s="88"/>
      <c r="FG161" s="88"/>
      <c r="FH161" s="88"/>
      <c r="FI161" s="88"/>
      <c r="FJ161" s="88"/>
      <c r="FK161" s="88"/>
      <c r="FL161" s="88"/>
      <c r="FM161" s="88"/>
      <c r="FN161" s="88"/>
      <c r="FO161" s="88"/>
      <c r="FP161" s="88"/>
      <c r="FQ161" s="88"/>
      <c r="FR161" s="88"/>
      <c r="FS161" s="88"/>
      <c r="FT161" s="88"/>
      <c r="FU161" s="88"/>
      <c r="FV161" s="88"/>
      <c r="FW161" s="88"/>
      <c r="FX161" s="88"/>
      <c r="FY161" s="88"/>
      <c r="FZ161" s="88"/>
      <c r="GA161" s="88"/>
      <c r="GB161" s="88"/>
      <c r="GC161" s="88"/>
      <c r="GD161" s="88"/>
      <c r="GE161" s="88"/>
      <c r="GF161" s="88"/>
      <c r="GG161" s="88"/>
      <c r="GH161" s="88"/>
      <c r="GI161" s="88"/>
      <c r="GJ161" s="88"/>
      <c r="GK161" s="88"/>
      <c r="GL161" s="88"/>
      <c r="GM161" s="88"/>
      <c r="GN161" s="88"/>
      <c r="GO161" s="88"/>
      <c r="GP161" s="88"/>
      <c r="GQ161" s="88"/>
      <c r="GR161" s="88"/>
      <c r="GS161" s="88"/>
      <c r="GT161" s="88"/>
      <c r="GU161" s="88"/>
      <c r="GV161" s="88"/>
      <c r="GW161" s="88"/>
      <c r="GX161" s="88"/>
      <c r="GY161" s="88"/>
      <c r="GZ161" s="88"/>
      <c r="HA161" s="88"/>
      <c r="HB161" s="88"/>
      <c r="HC161" s="88"/>
      <c r="HD161" s="88"/>
      <c r="HE161" s="88"/>
      <c r="HF161" s="88"/>
      <c r="HG161" s="88"/>
      <c r="HH161" s="88"/>
      <c r="HI161" s="88"/>
      <c r="HJ161" s="88"/>
      <c r="HK161" s="88"/>
      <c r="HL161" s="88"/>
      <c r="HM161" s="88"/>
      <c r="HN161" s="88"/>
      <c r="HO161" s="88"/>
      <c r="HP161" s="88"/>
      <c r="HQ161" s="88"/>
      <c r="HR161" s="88"/>
      <c r="HS161" s="88"/>
      <c r="HT161" s="88"/>
      <c r="HU161" s="88"/>
      <c r="HV161" s="88"/>
      <c r="HW161" s="88"/>
      <c r="HX161" s="88"/>
      <c r="HY161" s="88"/>
      <c r="HZ161" s="88"/>
      <c r="IA161" s="88"/>
      <c r="IB161" s="88"/>
      <c r="IC161" s="88"/>
      <c r="ID161" s="88"/>
      <c r="IE161" s="88"/>
      <c r="IF161" s="88"/>
      <c r="IG161" s="88"/>
      <c r="IH161" s="88"/>
      <c r="II161" s="88"/>
      <c r="IJ161" s="88"/>
      <c r="IK161" s="88"/>
      <c r="IL161" s="88"/>
      <c r="IM161" s="88"/>
      <c r="IN161" s="88"/>
      <c r="IO161" s="88"/>
      <c r="IP161" s="88"/>
      <c r="IQ161" s="88"/>
      <c r="IR161" s="88"/>
      <c r="IS161" s="88"/>
      <c r="IT161" s="88"/>
      <c r="IU161" s="88"/>
      <c r="IV161" s="88"/>
      <c r="IW161" s="88"/>
    </row>
    <row r="162" spans="1:257" ht="72" x14ac:dyDescent="0.2">
      <c r="A162" s="126" t="str">
        <f>IF(B161="",1+MAX($A$7:A161),"")</f>
        <v/>
      </c>
      <c r="B162" s="124" t="s">
        <v>261</v>
      </c>
      <c r="C162" s="115" t="s">
        <v>37</v>
      </c>
      <c r="D162" s="121">
        <v>1</v>
      </c>
      <c r="E162" s="280"/>
      <c r="F162" s="171" t="str">
        <f t="shared" si="21"/>
        <v xml:space="preserve"> </v>
      </c>
      <c r="G162" s="111"/>
      <c r="H162" s="125" t="str">
        <f t="shared" si="19"/>
        <v/>
      </c>
      <c r="L162" s="70"/>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c r="BC162" s="88"/>
      <c r="BD162" s="88"/>
      <c r="BE162" s="88"/>
      <c r="BF162" s="88"/>
      <c r="BG162" s="88"/>
      <c r="BH162" s="88"/>
      <c r="BI162" s="88"/>
      <c r="BJ162" s="88"/>
      <c r="BK162" s="88"/>
      <c r="BL162" s="88"/>
      <c r="BM162" s="88"/>
      <c r="BN162" s="88"/>
      <c r="BO162" s="88"/>
      <c r="BP162" s="88"/>
      <c r="BQ162" s="88"/>
      <c r="BR162" s="88"/>
      <c r="BS162" s="88"/>
      <c r="BT162" s="88"/>
      <c r="BU162" s="88"/>
      <c r="BV162" s="88"/>
      <c r="BW162" s="88"/>
      <c r="BX162" s="88"/>
      <c r="BY162" s="88"/>
      <c r="BZ162" s="88"/>
      <c r="CA162" s="88"/>
      <c r="CB162" s="88"/>
      <c r="CC162" s="88"/>
      <c r="CD162" s="88"/>
      <c r="CE162" s="88"/>
      <c r="CF162" s="88"/>
      <c r="CG162" s="88"/>
      <c r="CH162" s="88"/>
      <c r="CI162" s="88"/>
      <c r="CJ162" s="88"/>
      <c r="CK162" s="88"/>
      <c r="CL162" s="88"/>
      <c r="CM162" s="88"/>
      <c r="CN162" s="88"/>
      <c r="CO162" s="88"/>
      <c r="CP162" s="88"/>
      <c r="CQ162" s="88"/>
      <c r="CR162" s="88"/>
      <c r="CS162" s="88"/>
      <c r="CT162" s="88"/>
      <c r="CU162" s="88"/>
      <c r="CV162" s="88"/>
      <c r="CW162" s="88"/>
      <c r="CX162" s="88"/>
      <c r="CY162" s="88"/>
      <c r="CZ162" s="88"/>
      <c r="DA162" s="88"/>
      <c r="DB162" s="88"/>
      <c r="DC162" s="88"/>
      <c r="DD162" s="88"/>
      <c r="DE162" s="88"/>
      <c r="DF162" s="88"/>
      <c r="DG162" s="88"/>
      <c r="DH162" s="88"/>
      <c r="DI162" s="88"/>
      <c r="DJ162" s="88"/>
      <c r="DK162" s="88"/>
      <c r="DL162" s="88"/>
      <c r="DM162" s="88"/>
      <c r="DN162" s="88"/>
      <c r="DO162" s="88"/>
      <c r="DP162" s="88"/>
      <c r="DQ162" s="88"/>
      <c r="DR162" s="88"/>
      <c r="DS162" s="88"/>
      <c r="DT162" s="88"/>
      <c r="DU162" s="88"/>
      <c r="DV162" s="88"/>
      <c r="DW162" s="88"/>
      <c r="DX162" s="88"/>
      <c r="DY162" s="88"/>
      <c r="DZ162" s="88"/>
      <c r="EA162" s="88"/>
      <c r="EB162" s="88"/>
      <c r="EC162" s="88"/>
      <c r="ED162" s="88"/>
      <c r="EE162" s="88"/>
      <c r="EF162" s="88"/>
      <c r="EG162" s="88"/>
      <c r="EH162" s="88"/>
      <c r="EI162" s="88"/>
      <c r="EJ162" s="88"/>
      <c r="EK162" s="88"/>
      <c r="EL162" s="88"/>
      <c r="EM162" s="88"/>
      <c r="EN162" s="88"/>
      <c r="EO162" s="88"/>
      <c r="EP162" s="88"/>
      <c r="EQ162" s="88"/>
      <c r="ER162" s="88"/>
      <c r="ES162" s="88"/>
      <c r="ET162" s="88"/>
      <c r="EU162" s="88"/>
      <c r="EV162" s="88"/>
      <c r="EW162" s="88"/>
      <c r="EX162" s="88"/>
      <c r="EY162" s="88"/>
      <c r="EZ162" s="88"/>
      <c r="FA162" s="88"/>
      <c r="FB162" s="88"/>
      <c r="FC162" s="88"/>
      <c r="FD162" s="88"/>
      <c r="FE162" s="88"/>
      <c r="FF162" s="88"/>
      <c r="FG162" s="88"/>
      <c r="FH162" s="88"/>
      <c r="FI162" s="88"/>
      <c r="FJ162" s="88"/>
      <c r="FK162" s="88"/>
      <c r="FL162" s="88"/>
      <c r="FM162" s="88"/>
      <c r="FN162" s="88"/>
      <c r="FO162" s="88"/>
      <c r="FP162" s="88"/>
      <c r="FQ162" s="88"/>
      <c r="FR162" s="88"/>
      <c r="FS162" s="88"/>
      <c r="FT162" s="88"/>
      <c r="FU162" s="88"/>
      <c r="FV162" s="88"/>
      <c r="FW162" s="88"/>
      <c r="FX162" s="88"/>
      <c r="FY162" s="88"/>
      <c r="FZ162" s="88"/>
      <c r="GA162" s="88"/>
      <c r="GB162" s="88"/>
      <c r="GC162" s="88"/>
      <c r="GD162" s="88"/>
      <c r="GE162" s="88"/>
      <c r="GF162" s="88"/>
      <c r="GG162" s="88"/>
      <c r="GH162" s="88"/>
      <c r="GI162" s="88"/>
      <c r="GJ162" s="88"/>
      <c r="GK162" s="88"/>
      <c r="GL162" s="88"/>
      <c r="GM162" s="88"/>
      <c r="GN162" s="88"/>
      <c r="GO162" s="88"/>
      <c r="GP162" s="88"/>
      <c r="GQ162" s="88"/>
      <c r="GR162" s="88"/>
      <c r="GS162" s="88"/>
      <c r="GT162" s="88"/>
      <c r="GU162" s="88"/>
      <c r="GV162" s="88"/>
      <c r="GW162" s="88"/>
      <c r="GX162" s="88"/>
      <c r="GY162" s="88"/>
      <c r="GZ162" s="88"/>
      <c r="HA162" s="88"/>
      <c r="HB162" s="88"/>
      <c r="HC162" s="88"/>
      <c r="HD162" s="88"/>
      <c r="HE162" s="88"/>
      <c r="HF162" s="88"/>
      <c r="HG162" s="88"/>
      <c r="HH162" s="88"/>
      <c r="HI162" s="88"/>
      <c r="HJ162" s="88"/>
      <c r="HK162" s="88"/>
      <c r="HL162" s="88"/>
      <c r="HM162" s="88"/>
      <c r="HN162" s="88"/>
      <c r="HO162" s="88"/>
      <c r="HP162" s="88"/>
      <c r="HQ162" s="88"/>
      <c r="HR162" s="88"/>
      <c r="HS162" s="88"/>
      <c r="HT162" s="88"/>
      <c r="HU162" s="88"/>
      <c r="HV162" s="88"/>
      <c r="HW162" s="88"/>
      <c r="HX162" s="88"/>
      <c r="HY162" s="88"/>
      <c r="HZ162" s="88"/>
      <c r="IA162" s="88"/>
      <c r="IB162" s="88"/>
      <c r="IC162" s="88"/>
      <c r="ID162" s="88"/>
      <c r="IE162" s="88"/>
      <c r="IF162" s="88"/>
      <c r="IG162" s="88"/>
      <c r="IH162" s="88"/>
      <c r="II162" s="88"/>
      <c r="IJ162" s="88"/>
      <c r="IK162" s="88"/>
      <c r="IL162" s="88"/>
      <c r="IM162" s="88"/>
      <c r="IN162" s="88"/>
      <c r="IO162" s="88"/>
      <c r="IP162" s="88"/>
      <c r="IQ162" s="88"/>
      <c r="IR162" s="88"/>
      <c r="IS162" s="88"/>
      <c r="IT162" s="88"/>
      <c r="IU162" s="88"/>
      <c r="IV162" s="88"/>
      <c r="IW162" s="88"/>
    </row>
    <row r="163" spans="1:257" x14ac:dyDescent="0.2">
      <c r="A163" s="126"/>
      <c r="B163" s="124"/>
      <c r="C163" s="103"/>
      <c r="D163" s="87"/>
      <c r="E163" s="113"/>
      <c r="F163" s="104"/>
      <c r="G163" s="119"/>
      <c r="H163" s="125" t="str">
        <f t="shared" si="19"/>
        <v/>
      </c>
      <c r="L163" s="70"/>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c r="AN163" s="88"/>
      <c r="AO163" s="88"/>
      <c r="AP163" s="88"/>
      <c r="AQ163" s="88"/>
      <c r="AR163" s="88"/>
      <c r="AS163" s="88"/>
      <c r="AT163" s="88"/>
      <c r="AU163" s="88"/>
      <c r="AV163" s="88"/>
      <c r="AW163" s="88"/>
      <c r="AX163" s="88"/>
      <c r="AY163" s="88"/>
      <c r="AZ163" s="88"/>
      <c r="BA163" s="88"/>
      <c r="BB163" s="88"/>
      <c r="BC163" s="88"/>
      <c r="BD163" s="88"/>
      <c r="BE163" s="88"/>
      <c r="BF163" s="88"/>
      <c r="BG163" s="88"/>
      <c r="BH163" s="88"/>
      <c r="BI163" s="88"/>
      <c r="BJ163" s="88"/>
      <c r="BK163" s="88"/>
      <c r="BL163" s="88"/>
      <c r="BM163" s="88"/>
      <c r="BN163" s="88"/>
      <c r="BO163" s="88"/>
      <c r="BP163" s="88"/>
      <c r="BQ163" s="88"/>
      <c r="BR163" s="88"/>
      <c r="BS163" s="88"/>
      <c r="BT163" s="88"/>
      <c r="BU163" s="88"/>
      <c r="BV163" s="88"/>
      <c r="BW163" s="88"/>
      <c r="BX163" s="88"/>
      <c r="BY163" s="88"/>
      <c r="BZ163" s="88"/>
      <c r="CA163" s="88"/>
      <c r="CB163" s="88"/>
      <c r="CC163" s="88"/>
      <c r="CD163" s="88"/>
      <c r="CE163" s="88"/>
      <c r="CF163" s="88"/>
      <c r="CG163" s="88"/>
      <c r="CH163" s="88"/>
      <c r="CI163" s="88"/>
      <c r="CJ163" s="88"/>
      <c r="CK163" s="88"/>
      <c r="CL163" s="88"/>
      <c r="CM163" s="88"/>
      <c r="CN163" s="88"/>
      <c r="CO163" s="88"/>
      <c r="CP163" s="88"/>
      <c r="CQ163" s="88"/>
      <c r="CR163" s="88"/>
      <c r="CS163" s="88"/>
      <c r="CT163" s="88"/>
      <c r="CU163" s="88"/>
      <c r="CV163" s="88"/>
      <c r="CW163" s="88"/>
      <c r="CX163" s="88"/>
      <c r="CY163" s="88"/>
      <c r="CZ163" s="88"/>
      <c r="DA163" s="88"/>
      <c r="DB163" s="88"/>
      <c r="DC163" s="88"/>
      <c r="DD163" s="88"/>
      <c r="DE163" s="88"/>
      <c r="DF163" s="88"/>
      <c r="DG163" s="88"/>
      <c r="DH163" s="88"/>
      <c r="DI163" s="88"/>
      <c r="DJ163" s="88"/>
      <c r="DK163" s="88"/>
      <c r="DL163" s="88"/>
      <c r="DM163" s="88"/>
      <c r="DN163" s="88"/>
      <c r="DO163" s="88"/>
      <c r="DP163" s="88"/>
      <c r="DQ163" s="88"/>
      <c r="DR163" s="88"/>
      <c r="DS163" s="88"/>
      <c r="DT163" s="88"/>
      <c r="DU163" s="88"/>
      <c r="DV163" s="88"/>
      <c r="DW163" s="88"/>
      <c r="DX163" s="88"/>
      <c r="DY163" s="88"/>
      <c r="DZ163" s="88"/>
      <c r="EA163" s="88"/>
      <c r="EB163" s="88"/>
      <c r="EC163" s="88"/>
      <c r="ED163" s="88"/>
      <c r="EE163" s="88"/>
      <c r="EF163" s="88"/>
      <c r="EG163" s="88"/>
      <c r="EH163" s="88"/>
      <c r="EI163" s="88"/>
      <c r="EJ163" s="88"/>
      <c r="EK163" s="88"/>
      <c r="EL163" s="88"/>
      <c r="EM163" s="88"/>
      <c r="EN163" s="88"/>
      <c r="EO163" s="88"/>
      <c r="EP163" s="88"/>
      <c r="EQ163" s="88"/>
      <c r="ER163" s="88"/>
      <c r="ES163" s="88"/>
      <c r="ET163" s="88"/>
      <c r="EU163" s="88"/>
      <c r="EV163" s="88"/>
      <c r="EW163" s="88"/>
      <c r="EX163" s="88"/>
      <c r="EY163" s="88"/>
      <c r="EZ163" s="88"/>
      <c r="FA163" s="88"/>
      <c r="FB163" s="88"/>
      <c r="FC163" s="88"/>
      <c r="FD163" s="88"/>
      <c r="FE163" s="88"/>
      <c r="FF163" s="88"/>
      <c r="FG163" s="88"/>
      <c r="FH163" s="88"/>
      <c r="FI163" s="88"/>
      <c r="FJ163" s="88"/>
      <c r="FK163" s="88"/>
      <c r="FL163" s="88"/>
      <c r="FM163" s="88"/>
      <c r="FN163" s="88"/>
      <c r="FO163" s="88"/>
      <c r="FP163" s="88"/>
      <c r="FQ163" s="88"/>
      <c r="FR163" s="88"/>
      <c r="FS163" s="88"/>
      <c r="FT163" s="88"/>
      <c r="FU163" s="88"/>
      <c r="FV163" s="88"/>
      <c r="FW163" s="88"/>
      <c r="FX163" s="88"/>
      <c r="FY163" s="88"/>
      <c r="FZ163" s="88"/>
      <c r="GA163" s="88"/>
      <c r="GB163" s="88"/>
      <c r="GC163" s="88"/>
      <c r="GD163" s="88"/>
      <c r="GE163" s="88"/>
      <c r="GF163" s="88"/>
      <c r="GG163" s="88"/>
      <c r="GH163" s="88"/>
      <c r="GI163" s="88"/>
      <c r="GJ163" s="88"/>
      <c r="GK163" s="88"/>
      <c r="GL163" s="88"/>
      <c r="GM163" s="88"/>
      <c r="GN163" s="88"/>
      <c r="GO163" s="88"/>
      <c r="GP163" s="88"/>
      <c r="GQ163" s="88"/>
      <c r="GR163" s="88"/>
      <c r="GS163" s="88"/>
      <c r="GT163" s="88"/>
      <c r="GU163" s="88"/>
      <c r="GV163" s="88"/>
      <c r="GW163" s="88"/>
      <c r="GX163" s="88"/>
      <c r="GY163" s="88"/>
      <c r="GZ163" s="88"/>
      <c r="HA163" s="88"/>
      <c r="HB163" s="88"/>
      <c r="HC163" s="88"/>
      <c r="HD163" s="88"/>
      <c r="HE163" s="88"/>
      <c r="HF163" s="88"/>
      <c r="HG163" s="88"/>
      <c r="HH163" s="88"/>
      <c r="HI163" s="88"/>
      <c r="HJ163" s="88"/>
      <c r="HK163" s="88"/>
      <c r="HL163" s="88"/>
      <c r="HM163" s="88"/>
      <c r="HN163" s="88"/>
      <c r="HO163" s="88"/>
      <c r="HP163" s="88"/>
      <c r="HQ163" s="88"/>
      <c r="HR163" s="88"/>
      <c r="HS163" s="88"/>
      <c r="HT163" s="88"/>
      <c r="HU163" s="88"/>
      <c r="HV163" s="88"/>
      <c r="HW163" s="88"/>
      <c r="HX163" s="88"/>
      <c r="HY163" s="88"/>
      <c r="HZ163" s="88"/>
      <c r="IA163" s="88"/>
      <c r="IB163" s="88"/>
      <c r="IC163" s="88"/>
      <c r="ID163" s="88"/>
      <c r="IE163" s="88"/>
      <c r="IF163" s="88"/>
      <c r="IG163" s="88"/>
      <c r="IH163" s="88"/>
      <c r="II163" s="88"/>
      <c r="IJ163" s="88"/>
      <c r="IK163" s="88"/>
      <c r="IL163" s="88"/>
      <c r="IM163" s="88"/>
      <c r="IN163" s="88"/>
      <c r="IO163" s="88"/>
      <c r="IP163" s="88"/>
      <c r="IQ163" s="88"/>
      <c r="IR163" s="88"/>
      <c r="IS163" s="88"/>
      <c r="IT163" s="88"/>
      <c r="IU163" s="88"/>
      <c r="IV163" s="88"/>
      <c r="IW163" s="88"/>
    </row>
    <row r="164" spans="1:257" x14ac:dyDescent="0.2">
      <c r="A164" s="126">
        <f>IF(B163="",1+MAX($A$7:A163),"")</f>
        <v>14</v>
      </c>
      <c r="B164" s="124" t="s">
        <v>63</v>
      </c>
      <c r="C164" s="103"/>
      <c r="D164" s="87"/>
      <c r="E164" s="113"/>
      <c r="F164" s="104"/>
      <c r="G164" s="111"/>
      <c r="H164" s="125" t="e">
        <f>IF(LEN(#REF!)&lt;255,"",LEN(#REF!)-255)</f>
        <v>#REF!</v>
      </c>
      <c r="L164" s="70"/>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c r="AN164" s="88"/>
      <c r="AO164" s="88"/>
      <c r="AP164" s="88"/>
      <c r="AQ164" s="88"/>
      <c r="AR164" s="88"/>
      <c r="AS164" s="88"/>
      <c r="AT164" s="88"/>
      <c r="AU164" s="88"/>
      <c r="AV164" s="88"/>
      <c r="AW164" s="88"/>
      <c r="AX164" s="88"/>
      <c r="AY164" s="88"/>
      <c r="AZ164" s="88"/>
      <c r="BA164" s="88"/>
      <c r="BB164" s="88"/>
      <c r="BC164" s="88"/>
      <c r="BD164" s="88"/>
      <c r="BE164" s="88"/>
      <c r="BF164" s="88"/>
      <c r="BG164" s="88"/>
      <c r="BH164" s="88"/>
      <c r="BI164" s="88"/>
      <c r="BJ164" s="88"/>
      <c r="BK164" s="88"/>
      <c r="BL164" s="88"/>
      <c r="BM164" s="88"/>
      <c r="BN164" s="88"/>
      <c r="BO164" s="88"/>
      <c r="BP164" s="88"/>
      <c r="BQ164" s="88"/>
      <c r="BR164" s="88"/>
      <c r="BS164" s="88"/>
      <c r="BT164" s="88"/>
      <c r="BU164" s="88"/>
      <c r="BV164" s="88"/>
      <c r="BW164" s="88"/>
      <c r="BX164" s="88"/>
      <c r="BY164" s="88"/>
      <c r="BZ164" s="88"/>
      <c r="CA164" s="88"/>
      <c r="CB164" s="88"/>
      <c r="CC164" s="88"/>
      <c r="CD164" s="88"/>
      <c r="CE164" s="88"/>
      <c r="CF164" s="88"/>
      <c r="CG164" s="88"/>
      <c r="CH164" s="88"/>
      <c r="CI164" s="88"/>
      <c r="CJ164" s="88"/>
      <c r="CK164" s="88"/>
      <c r="CL164" s="88"/>
      <c r="CM164" s="88"/>
      <c r="CN164" s="88"/>
      <c r="CO164" s="88"/>
      <c r="CP164" s="88"/>
      <c r="CQ164" s="88"/>
      <c r="CR164" s="88"/>
      <c r="CS164" s="88"/>
      <c r="CT164" s="88"/>
      <c r="CU164" s="88"/>
      <c r="CV164" s="88"/>
      <c r="CW164" s="88"/>
      <c r="CX164" s="88"/>
      <c r="CY164" s="88"/>
      <c r="CZ164" s="88"/>
      <c r="DA164" s="88"/>
      <c r="DB164" s="88"/>
      <c r="DC164" s="88"/>
      <c r="DD164" s="88"/>
      <c r="DE164" s="88"/>
      <c r="DF164" s="88"/>
      <c r="DG164" s="88"/>
      <c r="DH164" s="88"/>
      <c r="DI164" s="88"/>
      <c r="DJ164" s="88"/>
      <c r="DK164" s="88"/>
      <c r="DL164" s="88"/>
      <c r="DM164" s="88"/>
      <c r="DN164" s="88"/>
      <c r="DO164" s="88"/>
      <c r="DP164" s="88"/>
      <c r="DQ164" s="88"/>
      <c r="DR164" s="88"/>
      <c r="DS164" s="88"/>
      <c r="DT164" s="88"/>
      <c r="DU164" s="88"/>
      <c r="DV164" s="88"/>
      <c r="DW164" s="88"/>
      <c r="DX164" s="88"/>
      <c r="DY164" s="88"/>
      <c r="DZ164" s="88"/>
      <c r="EA164" s="88"/>
      <c r="EB164" s="88"/>
      <c r="EC164" s="88"/>
      <c r="ED164" s="88"/>
      <c r="EE164" s="88"/>
      <c r="EF164" s="88"/>
      <c r="EG164" s="88"/>
      <c r="EH164" s="88"/>
      <c r="EI164" s="88"/>
      <c r="EJ164" s="88"/>
      <c r="EK164" s="88"/>
      <c r="EL164" s="88"/>
      <c r="EM164" s="88"/>
      <c r="EN164" s="88"/>
      <c r="EO164" s="88"/>
      <c r="EP164" s="88"/>
      <c r="EQ164" s="88"/>
      <c r="ER164" s="88"/>
      <c r="ES164" s="88"/>
      <c r="ET164" s="88"/>
      <c r="EU164" s="88"/>
      <c r="EV164" s="88"/>
      <c r="EW164" s="88"/>
      <c r="EX164" s="88"/>
      <c r="EY164" s="88"/>
      <c r="EZ164" s="88"/>
      <c r="FA164" s="88"/>
      <c r="FB164" s="88"/>
      <c r="FC164" s="88"/>
      <c r="FD164" s="88"/>
      <c r="FE164" s="88"/>
      <c r="FF164" s="88"/>
      <c r="FG164" s="88"/>
      <c r="FH164" s="88"/>
      <c r="FI164" s="88"/>
      <c r="FJ164" s="88"/>
      <c r="FK164" s="88"/>
      <c r="FL164" s="88"/>
      <c r="FM164" s="88"/>
      <c r="FN164" s="88"/>
      <c r="FO164" s="88"/>
      <c r="FP164" s="88"/>
      <c r="FQ164" s="88"/>
      <c r="FR164" s="88"/>
      <c r="FS164" s="88"/>
      <c r="FT164" s="88"/>
      <c r="FU164" s="88"/>
      <c r="FV164" s="88"/>
      <c r="FW164" s="88"/>
      <c r="FX164" s="88"/>
      <c r="FY164" s="88"/>
      <c r="FZ164" s="88"/>
      <c r="GA164" s="88"/>
      <c r="GB164" s="88"/>
      <c r="GC164" s="88"/>
      <c r="GD164" s="88"/>
      <c r="GE164" s="88"/>
      <c r="GF164" s="88"/>
      <c r="GG164" s="88"/>
      <c r="GH164" s="88"/>
      <c r="GI164" s="88"/>
      <c r="GJ164" s="88"/>
      <c r="GK164" s="88"/>
      <c r="GL164" s="88"/>
      <c r="GM164" s="88"/>
      <c r="GN164" s="88"/>
      <c r="GO164" s="88"/>
      <c r="GP164" s="88"/>
      <c r="GQ164" s="88"/>
      <c r="GR164" s="88"/>
      <c r="GS164" s="88"/>
      <c r="GT164" s="88"/>
      <c r="GU164" s="88"/>
      <c r="GV164" s="88"/>
      <c r="GW164" s="88"/>
      <c r="GX164" s="88"/>
      <c r="GY164" s="88"/>
      <c r="GZ164" s="88"/>
      <c r="HA164" s="88"/>
      <c r="HB164" s="88"/>
      <c r="HC164" s="88"/>
      <c r="HD164" s="88"/>
      <c r="HE164" s="88"/>
      <c r="HF164" s="88"/>
      <c r="HG164" s="88"/>
      <c r="HH164" s="88"/>
      <c r="HI164" s="88"/>
      <c r="HJ164" s="88"/>
      <c r="HK164" s="88"/>
      <c r="HL164" s="88"/>
      <c r="HM164" s="88"/>
      <c r="HN164" s="88"/>
      <c r="HO164" s="88"/>
      <c r="HP164" s="88"/>
      <c r="HQ164" s="88"/>
      <c r="HR164" s="88"/>
      <c r="HS164" s="88"/>
      <c r="HT164" s="88"/>
      <c r="HU164" s="88"/>
      <c r="HV164" s="88"/>
      <c r="HW164" s="88"/>
      <c r="HX164" s="88"/>
      <c r="HY164" s="88"/>
      <c r="HZ164" s="88"/>
      <c r="IA164" s="88"/>
      <c r="IB164" s="88"/>
      <c r="IC164" s="88"/>
      <c r="ID164" s="88"/>
      <c r="IE164" s="88"/>
      <c r="IF164" s="88"/>
      <c r="IG164" s="88"/>
      <c r="IH164" s="88"/>
      <c r="II164" s="88"/>
      <c r="IJ164" s="88"/>
      <c r="IK164" s="88"/>
      <c r="IL164" s="88"/>
      <c r="IM164" s="88"/>
      <c r="IN164" s="88"/>
      <c r="IO164" s="88"/>
      <c r="IP164" s="88"/>
      <c r="IQ164" s="88"/>
      <c r="IR164" s="88"/>
      <c r="IS164" s="88"/>
      <c r="IT164" s="88"/>
      <c r="IU164" s="88"/>
      <c r="IV164" s="88"/>
      <c r="IW164" s="88"/>
    </row>
    <row r="165" spans="1:257" x14ac:dyDescent="0.2">
      <c r="A165" s="126"/>
      <c r="B165" s="123" t="s">
        <v>66</v>
      </c>
      <c r="C165" s="103" t="s">
        <v>37</v>
      </c>
      <c r="D165" s="87">
        <v>4</v>
      </c>
      <c r="E165" s="280"/>
      <c r="F165" s="171" t="str">
        <f t="shared" ref="F165" si="22">IF((D165*E165)=0," ",(D165*E165))</f>
        <v xml:space="preserve"> </v>
      </c>
      <c r="G165" s="111"/>
      <c r="H165" s="125" t="str">
        <f t="shared" ref="H165:H179" si="23">IF(LEN(B195)&lt;255,"",LEN(B195)-255)</f>
        <v/>
      </c>
      <c r="L165" s="70"/>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c r="AN165" s="88"/>
      <c r="AO165" s="88"/>
      <c r="AP165" s="88"/>
      <c r="AQ165" s="88"/>
      <c r="AR165" s="88"/>
      <c r="AS165" s="88"/>
      <c r="AT165" s="88"/>
      <c r="AU165" s="88"/>
      <c r="AV165" s="88"/>
      <c r="AW165" s="88"/>
      <c r="AX165" s="88"/>
      <c r="AY165" s="88"/>
      <c r="AZ165" s="88"/>
      <c r="BA165" s="88"/>
      <c r="BB165" s="88"/>
      <c r="BC165" s="88"/>
      <c r="BD165" s="88"/>
      <c r="BE165" s="88"/>
      <c r="BF165" s="88"/>
      <c r="BG165" s="88"/>
      <c r="BH165" s="88"/>
      <c r="BI165" s="88"/>
      <c r="BJ165" s="88"/>
      <c r="BK165" s="88"/>
      <c r="BL165" s="88"/>
      <c r="BM165" s="88"/>
      <c r="BN165" s="88"/>
      <c r="BO165" s="88"/>
      <c r="BP165" s="88"/>
      <c r="BQ165" s="88"/>
      <c r="BR165" s="88"/>
      <c r="BS165" s="88"/>
      <c r="BT165" s="88"/>
      <c r="BU165" s="88"/>
      <c r="BV165" s="88"/>
      <c r="BW165" s="88"/>
      <c r="BX165" s="88"/>
      <c r="BY165" s="88"/>
      <c r="BZ165" s="88"/>
      <c r="CA165" s="88"/>
      <c r="CB165" s="88"/>
      <c r="CC165" s="88"/>
      <c r="CD165" s="88"/>
      <c r="CE165" s="88"/>
      <c r="CF165" s="88"/>
      <c r="CG165" s="88"/>
      <c r="CH165" s="88"/>
      <c r="CI165" s="88"/>
      <c r="CJ165" s="88"/>
      <c r="CK165" s="88"/>
      <c r="CL165" s="88"/>
      <c r="CM165" s="88"/>
      <c r="CN165" s="88"/>
      <c r="CO165" s="88"/>
      <c r="CP165" s="88"/>
      <c r="CQ165" s="88"/>
      <c r="CR165" s="88"/>
      <c r="CS165" s="88"/>
      <c r="CT165" s="88"/>
      <c r="CU165" s="88"/>
      <c r="CV165" s="88"/>
      <c r="CW165" s="88"/>
      <c r="CX165" s="88"/>
      <c r="CY165" s="88"/>
      <c r="CZ165" s="88"/>
      <c r="DA165" s="88"/>
      <c r="DB165" s="88"/>
      <c r="DC165" s="88"/>
      <c r="DD165" s="88"/>
      <c r="DE165" s="88"/>
      <c r="DF165" s="88"/>
      <c r="DG165" s="88"/>
      <c r="DH165" s="88"/>
      <c r="DI165" s="88"/>
      <c r="DJ165" s="88"/>
      <c r="DK165" s="88"/>
      <c r="DL165" s="88"/>
      <c r="DM165" s="88"/>
      <c r="DN165" s="88"/>
      <c r="DO165" s="88"/>
      <c r="DP165" s="88"/>
      <c r="DQ165" s="88"/>
      <c r="DR165" s="88"/>
      <c r="DS165" s="88"/>
      <c r="DT165" s="88"/>
      <c r="DU165" s="88"/>
      <c r="DV165" s="88"/>
      <c r="DW165" s="88"/>
      <c r="DX165" s="88"/>
      <c r="DY165" s="88"/>
      <c r="DZ165" s="88"/>
      <c r="EA165" s="88"/>
      <c r="EB165" s="88"/>
      <c r="EC165" s="88"/>
      <c r="ED165" s="88"/>
      <c r="EE165" s="88"/>
      <c r="EF165" s="88"/>
      <c r="EG165" s="88"/>
      <c r="EH165" s="88"/>
      <c r="EI165" s="88"/>
      <c r="EJ165" s="88"/>
      <c r="EK165" s="88"/>
      <c r="EL165" s="88"/>
      <c r="EM165" s="88"/>
      <c r="EN165" s="88"/>
      <c r="EO165" s="88"/>
      <c r="EP165" s="88"/>
      <c r="EQ165" s="88"/>
      <c r="ER165" s="88"/>
      <c r="ES165" s="88"/>
      <c r="ET165" s="88"/>
      <c r="EU165" s="88"/>
      <c r="EV165" s="88"/>
      <c r="EW165" s="88"/>
      <c r="EX165" s="88"/>
      <c r="EY165" s="88"/>
      <c r="EZ165" s="88"/>
      <c r="FA165" s="88"/>
      <c r="FB165" s="88"/>
      <c r="FC165" s="88"/>
      <c r="FD165" s="88"/>
      <c r="FE165" s="88"/>
      <c r="FF165" s="88"/>
      <c r="FG165" s="88"/>
      <c r="FH165" s="88"/>
      <c r="FI165" s="88"/>
      <c r="FJ165" s="88"/>
      <c r="FK165" s="88"/>
      <c r="FL165" s="88"/>
      <c r="FM165" s="88"/>
      <c r="FN165" s="88"/>
      <c r="FO165" s="88"/>
      <c r="FP165" s="88"/>
      <c r="FQ165" s="88"/>
      <c r="FR165" s="88"/>
      <c r="FS165" s="88"/>
      <c r="FT165" s="88"/>
      <c r="FU165" s="88"/>
      <c r="FV165" s="88"/>
      <c r="FW165" s="88"/>
      <c r="FX165" s="88"/>
      <c r="FY165" s="88"/>
      <c r="FZ165" s="88"/>
      <c r="GA165" s="88"/>
      <c r="GB165" s="88"/>
      <c r="GC165" s="88"/>
      <c r="GD165" s="88"/>
      <c r="GE165" s="88"/>
      <c r="GF165" s="88"/>
      <c r="GG165" s="88"/>
      <c r="GH165" s="88"/>
      <c r="GI165" s="88"/>
      <c r="GJ165" s="88"/>
      <c r="GK165" s="88"/>
      <c r="GL165" s="88"/>
      <c r="GM165" s="88"/>
      <c r="GN165" s="88"/>
      <c r="GO165" s="88"/>
      <c r="GP165" s="88"/>
      <c r="GQ165" s="88"/>
      <c r="GR165" s="88"/>
      <c r="GS165" s="88"/>
      <c r="GT165" s="88"/>
      <c r="GU165" s="88"/>
      <c r="GV165" s="88"/>
      <c r="GW165" s="88"/>
      <c r="GX165" s="88"/>
      <c r="GY165" s="88"/>
      <c r="GZ165" s="88"/>
      <c r="HA165" s="88"/>
      <c r="HB165" s="88"/>
      <c r="HC165" s="88"/>
      <c r="HD165" s="88"/>
      <c r="HE165" s="88"/>
      <c r="HF165" s="88"/>
      <c r="HG165" s="88"/>
      <c r="HH165" s="88"/>
      <c r="HI165" s="88"/>
      <c r="HJ165" s="88"/>
      <c r="HK165" s="88"/>
      <c r="HL165" s="88"/>
      <c r="HM165" s="88"/>
      <c r="HN165" s="88"/>
      <c r="HO165" s="88"/>
      <c r="HP165" s="88"/>
      <c r="HQ165" s="88"/>
      <c r="HR165" s="88"/>
      <c r="HS165" s="88"/>
      <c r="HT165" s="88"/>
      <c r="HU165" s="88"/>
      <c r="HV165" s="88"/>
      <c r="HW165" s="88"/>
      <c r="HX165" s="88"/>
      <c r="HY165" s="88"/>
      <c r="HZ165" s="88"/>
      <c r="IA165" s="88"/>
      <c r="IB165" s="88"/>
      <c r="IC165" s="88"/>
      <c r="ID165" s="88"/>
      <c r="IE165" s="88"/>
      <c r="IF165" s="88"/>
      <c r="IG165" s="88"/>
      <c r="IH165" s="88"/>
      <c r="II165" s="88"/>
      <c r="IJ165" s="88"/>
      <c r="IK165" s="88"/>
      <c r="IL165" s="88"/>
      <c r="IM165" s="88"/>
      <c r="IN165" s="88"/>
      <c r="IO165" s="88"/>
      <c r="IP165" s="88"/>
      <c r="IQ165" s="88"/>
      <c r="IR165" s="88"/>
      <c r="IS165" s="88"/>
      <c r="IT165" s="88"/>
      <c r="IU165" s="88"/>
      <c r="IV165" s="88"/>
      <c r="IW165" s="88"/>
    </row>
    <row r="166" spans="1:257" x14ac:dyDescent="0.2">
      <c r="A166" s="126" t="str">
        <f>IF(B165="",1+MAX($A$7:A165),"")</f>
        <v/>
      </c>
      <c r="B166" s="124"/>
      <c r="C166" s="103"/>
      <c r="D166" s="87"/>
      <c r="E166" s="113"/>
      <c r="F166" s="104"/>
      <c r="G166" s="119"/>
      <c r="H166" s="125" t="str">
        <f t="shared" si="23"/>
        <v/>
      </c>
      <c r="L166" s="70"/>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c r="AN166" s="88"/>
      <c r="AO166" s="88"/>
      <c r="AP166" s="88"/>
      <c r="AQ166" s="88"/>
      <c r="AR166" s="88"/>
      <c r="AS166" s="88"/>
      <c r="AT166" s="88"/>
      <c r="AU166" s="88"/>
      <c r="AV166" s="88"/>
      <c r="AW166" s="88"/>
      <c r="AX166" s="88"/>
      <c r="AY166" s="88"/>
      <c r="AZ166" s="88"/>
      <c r="BA166" s="88"/>
      <c r="BB166" s="88"/>
      <c r="BC166" s="88"/>
      <c r="BD166" s="88"/>
      <c r="BE166" s="88"/>
      <c r="BF166" s="88"/>
      <c r="BG166" s="88"/>
      <c r="BH166" s="88"/>
      <c r="BI166" s="88"/>
      <c r="BJ166" s="88"/>
      <c r="BK166" s="88"/>
      <c r="BL166" s="88"/>
      <c r="BM166" s="88"/>
      <c r="BN166" s="88"/>
      <c r="BO166" s="88"/>
      <c r="BP166" s="88"/>
      <c r="BQ166" s="88"/>
      <c r="BR166" s="88"/>
      <c r="BS166" s="88"/>
      <c r="BT166" s="88"/>
      <c r="BU166" s="88"/>
      <c r="BV166" s="88"/>
      <c r="BW166" s="88"/>
      <c r="BX166" s="88"/>
      <c r="BY166" s="88"/>
      <c r="BZ166" s="88"/>
      <c r="CA166" s="88"/>
      <c r="CB166" s="88"/>
      <c r="CC166" s="88"/>
      <c r="CD166" s="88"/>
      <c r="CE166" s="88"/>
      <c r="CF166" s="88"/>
      <c r="CG166" s="88"/>
      <c r="CH166" s="88"/>
      <c r="CI166" s="88"/>
      <c r="CJ166" s="88"/>
      <c r="CK166" s="88"/>
      <c r="CL166" s="88"/>
      <c r="CM166" s="88"/>
      <c r="CN166" s="88"/>
      <c r="CO166" s="88"/>
      <c r="CP166" s="88"/>
      <c r="CQ166" s="88"/>
      <c r="CR166" s="88"/>
      <c r="CS166" s="88"/>
      <c r="CT166" s="88"/>
      <c r="CU166" s="88"/>
      <c r="CV166" s="88"/>
      <c r="CW166" s="88"/>
      <c r="CX166" s="88"/>
      <c r="CY166" s="88"/>
      <c r="CZ166" s="88"/>
      <c r="DA166" s="88"/>
      <c r="DB166" s="88"/>
      <c r="DC166" s="88"/>
      <c r="DD166" s="88"/>
      <c r="DE166" s="88"/>
      <c r="DF166" s="88"/>
      <c r="DG166" s="88"/>
      <c r="DH166" s="88"/>
      <c r="DI166" s="88"/>
      <c r="DJ166" s="88"/>
      <c r="DK166" s="88"/>
      <c r="DL166" s="88"/>
      <c r="DM166" s="88"/>
      <c r="DN166" s="88"/>
      <c r="DO166" s="88"/>
      <c r="DP166" s="88"/>
      <c r="DQ166" s="88"/>
      <c r="DR166" s="88"/>
      <c r="DS166" s="88"/>
      <c r="DT166" s="88"/>
      <c r="DU166" s="88"/>
      <c r="DV166" s="88"/>
      <c r="DW166" s="88"/>
      <c r="DX166" s="88"/>
      <c r="DY166" s="88"/>
      <c r="DZ166" s="88"/>
      <c r="EA166" s="88"/>
      <c r="EB166" s="88"/>
      <c r="EC166" s="88"/>
      <c r="ED166" s="88"/>
      <c r="EE166" s="88"/>
      <c r="EF166" s="88"/>
      <c r="EG166" s="88"/>
      <c r="EH166" s="88"/>
      <c r="EI166" s="88"/>
      <c r="EJ166" s="88"/>
      <c r="EK166" s="88"/>
      <c r="EL166" s="88"/>
      <c r="EM166" s="88"/>
      <c r="EN166" s="88"/>
      <c r="EO166" s="88"/>
      <c r="EP166" s="88"/>
      <c r="EQ166" s="88"/>
      <c r="ER166" s="88"/>
      <c r="ES166" s="88"/>
      <c r="ET166" s="88"/>
      <c r="EU166" s="88"/>
      <c r="EV166" s="88"/>
      <c r="EW166" s="88"/>
      <c r="EX166" s="88"/>
      <c r="EY166" s="88"/>
      <c r="EZ166" s="88"/>
      <c r="FA166" s="88"/>
      <c r="FB166" s="88"/>
      <c r="FC166" s="88"/>
      <c r="FD166" s="88"/>
      <c r="FE166" s="88"/>
      <c r="FF166" s="88"/>
      <c r="FG166" s="88"/>
      <c r="FH166" s="88"/>
      <c r="FI166" s="88"/>
      <c r="FJ166" s="88"/>
      <c r="FK166" s="88"/>
      <c r="FL166" s="88"/>
      <c r="FM166" s="88"/>
      <c r="FN166" s="88"/>
      <c r="FO166" s="88"/>
      <c r="FP166" s="88"/>
      <c r="FQ166" s="88"/>
      <c r="FR166" s="88"/>
      <c r="FS166" s="88"/>
      <c r="FT166" s="88"/>
      <c r="FU166" s="88"/>
      <c r="FV166" s="88"/>
      <c r="FW166" s="88"/>
      <c r="FX166" s="88"/>
      <c r="FY166" s="88"/>
      <c r="FZ166" s="88"/>
      <c r="GA166" s="88"/>
      <c r="GB166" s="88"/>
      <c r="GC166" s="88"/>
      <c r="GD166" s="88"/>
      <c r="GE166" s="88"/>
      <c r="GF166" s="88"/>
      <c r="GG166" s="88"/>
      <c r="GH166" s="88"/>
      <c r="GI166" s="88"/>
      <c r="GJ166" s="88"/>
      <c r="GK166" s="88"/>
      <c r="GL166" s="88"/>
      <c r="GM166" s="88"/>
      <c r="GN166" s="88"/>
      <c r="GO166" s="88"/>
      <c r="GP166" s="88"/>
      <c r="GQ166" s="88"/>
      <c r="GR166" s="88"/>
      <c r="GS166" s="88"/>
      <c r="GT166" s="88"/>
      <c r="GU166" s="88"/>
      <c r="GV166" s="88"/>
      <c r="GW166" s="88"/>
      <c r="GX166" s="88"/>
      <c r="GY166" s="88"/>
      <c r="GZ166" s="88"/>
      <c r="HA166" s="88"/>
      <c r="HB166" s="88"/>
      <c r="HC166" s="88"/>
      <c r="HD166" s="88"/>
      <c r="HE166" s="88"/>
      <c r="HF166" s="88"/>
      <c r="HG166" s="88"/>
      <c r="HH166" s="88"/>
      <c r="HI166" s="88"/>
      <c r="HJ166" s="88"/>
      <c r="HK166" s="88"/>
      <c r="HL166" s="88"/>
      <c r="HM166" s="88"/>
      <c r="HN166" s="88"/>
      <c r="HO166" s="88"/>
      <c r="HP166" s="88"/>
      <c r="HQ166" s="88"/>
      <c r="HR166" s="88"/>
      <c r="HS166" s="88"/>
      <c r="HT166" s="88"/>
      <c r="HU166" s="88"/>
      <c r="HV166" s="88"/>
      <c r="HW166" s="88"/>
      <c r="HX166" s="88"/>
      <c r="HY166" s="88"/>
      <c r="HZ166" s="88"/>
      <c r="IA166" s="88"/>
      <c r="IB166" s="88"/>
      <c r="IC166" s="88"/>
      <c r="ID166" s="88"/>
      <c r="IE166" s="88"/>
      <c r="IF166" s="88"/>
      <c r="IG166" s="88"/>
      <c r="IH166" s="88"/>
      <c r="II166" s="88"/>
      <c r="IJ166" s="88"/>
      <c r="IK166" s="88"/>
      <c r="IL166" s="88"/>
      <c r="IM166" s="88"/>
      <c r="IN166" s="88"/>
      <c r="IO166" s="88"/>
      <c r="IP166" s="88"/>
      <c r="IQ166" s="88"/>
      <c r="IR166" s="88"/>
      <c r="IS166" s="88"/>
      <c r="IT166" s="88"/>
      <c r="IU166" s="88"/>
      <c r="IV166" s="88"/>
      <c r="IW166" s="88"/>
    </row>
    <row r="167" spans="1:257" ht="48" x14ac:dyDescent="0.2">
      <c r="A167" s="126">
        <f>IF(B166="",1+MAX($A$7:A166),"")</f>
        <v>15</v>
      </c>
      <c r="B167" s="124" t="s">
        <v>111</v>
      </c>
      <c r="C167" s="86"/>
      <c r="D167" s="87"/>
      <c r="F167" s="85"/>
      <c r="G167" s="111"/>
      <c r="H167" s="125" t="str">
        <f t="shared" si="23"/>
        <v/>
      </c>
      <c r="L167" s="70"/>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c r="AN167" s="88"/>
      <c r="AO167" s="88"/>
      <c r="AP167" s="88"/>
      <c r="AQ167" s="88"/>
      <c r="AR167" s="88"/>
      <c r="AS167" s="88"/>
      <c r="AT167" s="88"/>
      <c r="AU167" s="88"/>
      <c r="AV167" s="88"/>
      <c r="AW167" s="88"/>
      <c r="AX167" s="88"/>
      <c r="AY167" s="88"/>
      <c r="AZ167" s="88"/>
      <c r="BA167" s="88"/>
      <c r="BB167" s="88"/>
      <c r="BC167" s="88"/>
      <c r="BD167" s="88"/>
      <c r="BE167" s="88"/>
      <c r="BF167" s="88"/>
      <c r="BG167" s="88"/>
      <c r="BH167" s="88"/>
      <c r="BI167" s="88"/>
      <c r="BJ167" s="88"/>
      <c r="BK167" s="88"/>
      <c r="BL167" s="88"/>
      <c r="BM167" s="88"/>
      <c r="BN167" s="88"/>
      <c r="BO167" s="88"/>
      <c r="BP167" s="88"/>
      <c r="BQ167" s="88"/>
      <c r="BR167" s="88"/>
      <c r="BS167" s="88"/>
      <c r="BT167" s="88"/>
      <c r="BU167" s="88"/>
      <c r="BV167" s="88"/>
      <c r="BW167" s="88"/>
      <c r="BX167" s="88"/>
      <c r="BY167" s="88"/>
      <c r="BZ167" s="88"/>
      <c r="CA167" s="88"/>
      <c r="CB167" s="88"/>
      <c r="CC167" s="88"/>
      <c r="CD167" s="88"/>
      <c r="CE167" s="88"/>
      <c r="CF167" s="88"/>
      <c r="CG167" s="88"/>
      <c r="CH167" s="88"/>
      <c r="CI167" s="88"/>
      <c r="CJ167" s="88"/>
      <c r="CK167" s="88"/>
      <c r="CL167" s="88"/>
      <c r="CM167" s="88"/>
      <c r="CN167" s="88"/>
      <c r="CO167" s="88"/>
      <c r="CP167" s="88"/>
      <c r="CQ167" s="88"/>
      <c r="CR167" s="88"/>
      <c r="CS167" s="88"/>
      <c r="CT167" s="88"/>
      <c r="CU167" s="88"/>
      <c r="CV167" s="88"/>
      <c r="CW167" s="88"/>
      <c r="CX167" s="88"/>
      <c r="CY167" s="88"/>
      <c r="CZ167" s="88"/>
      <c r="DA167" s="88"/>
      <c r="DB167" s="88"/>
      <c r="DC167" s="88"/>
      <c r="DD167" s="88"/>
      <c r="DE167" s="88"/>
      <c r="DF167" s="88"/>
      <c r="DG167" s="88"/>
      <c r="DH167" s="88"/>
      <c r="DI167" s="88"/>
      <c r="DJ167" s="88"/>
      <c r="DK167" s="88"/>
      <c r="DL167" s="88"/>
      <c r="DM167" s="88"/>
      <c r="DN167" s="88"/>
      <c r="DO167" s="88"/>
      <c r="DP167" s="88"/>
      <c r="DQ167" s="88"/>
      <c r="DR167" s="88"/>
      <c r="DS167" s="88"/>
      <c r="DT167" s="88"/>
      <c r="DU167" s="88"/>
      <c r="DV167" s="88"/>
      <c r="DW167" s="88"/>
      <c r="DX167" s="88"/>
      <c r="DY167" s="88"/>
      <c r="DZ167" s="88"/>
      <c r="EA167" s="88"/>
      <c r="EB167" s="88"/>
      <c r="EC167" s="88"/>
      <c r="ED167" s="88"/>
      <c r="EE167" s="88"/>
      <c r="EF167" s="88"/>
      <c r="EG167" s="88"/>
      <c r="EH167" s="88"/>
      <c r="EI167" s="88"/>
      <c r="EJ167" s="88"/>
      <c r="EK167" s="88"/>
      <c r="EL167" s="88"/>
      <c r="EM167" s="88"/>
      <c r="EN167" s="88"/>
      <c r="EO167" s="88"/>
      <c r="EP167" s="88"/>
      <c r="EQ167" s="88"/>
      <c r="ER167" s="88"/>
      <c r="ES167" s="88"/>
      <c r="ET167" s="88"/>
      <c r="EU167" s="88"/>
      <c r="EV167" s="88"/>
      <c r="EW167" s="88"/>
      <c r="EX167" s="88"/>
      <c r="EY167" s="88"/>
      <c r="EZ167" s="88"/>
      <c r="FA167" s="88"/>
      <c r="FB167" s="88"/>
      <c r="FC167" s="88"/>
      <c r="FD167" s="88"/>
      <c r="FE167" s="88"/>
      <c r="FF167" s="88"/>
      <c r="FG167" s="88"/>
      <c r="FH167" s="88"/>
      <c r="FI167" s="88"/>
      <c r="FJ167" s="88"/>
      <c r="FK167" s="88"/>
      <c r="FL167" s="88"/>
      <c r="FM167" s="88"/>
      <c r="FN167" s="88"/>
      <c r="FO167" s="88"/>
      <c r="FP167" s="88"/>
      <c r="FQ167" s="88"/>
      <c r="FR167" s="88"/>
      <c r="FS167" s="88"/>
      <c r="FT167" s="88"/>
      <c r="FU167" s="88"/>
      <c r="FV167" s="88"/>
      <c r="FW167" s="88"/>
      <c r="FX167" s="88"/>
      <c r="FY167" s="88"/>
      <c r="FZ167" s="88"/>
      <c r="GA167" s="88"/>
      <c r="GB167" s="88"/>
      <c r="GC167" s="88"/>
      <c r="GD167" s="88"/>
      <c r="GE167" s="88"/>
      <c r="GF167" s="88"/>
      <c r="GG167" s="88"/>
      <c r="GH167" s="88"/>
      <c r="GI167" s="88"/>
      <c r="GJ167" s="88"/>
      <c r="GK167" s="88"/>
      <c r="GL167" s="88"/>
      <c r="GM167" s="88"/>
      <c r="GN167" s="88"/>
      <c r="GO167" s="88"/>
      <c r="GP167" s="88"/>
      <c r="GQ167" s="88"/>
      <c r="GR167" s="88"/>
      <c r="GS167" s="88"/>
      <c r="GT167" s="88"/>
      <c r="GU167" s="88"/>
      <c r="GV167" s="88"/>
      <c r="GW167" s="88"/>
      <c r="GX167" s="88"/>
      <c r="GY167" s="88"/>
      <c r="GZ167" s="88"/>
      <c r="HA167" s="88"/>
      <c r="HB167" s="88"/>
      <c r="HC167" s="88"/>
      <c r="HD167" s="88"/>
      <c r="HE167" s="88"/>
      <c r="HF167" s="88"/>
      <c r="HG167" s="88"/>
      <c r="HH167" s="88"/>
      <c r="HI167" s="88"/>
      <c r="HJ167" s="88"/>
      <c r="HK167" s="88"/>
      <c r="HL167" s="88"/>
      <c r="HM167" s="88"/>
      <c r="HN167" s="88"/>
      <c r="HO167" s="88"/>
      <c r="HP167" s="88"/>
      <c r="HQ167" s="88"/>
      <c r="HR167" s="88"/>
      <c r="HS167" s="88"/>
      <c r="HT167" s="88"/>
      <c r="HU167" s="88"/>
      <c r="HV167" s="88"/>
      <c r="HW167" s="88"/>
      <c r="HX167" s="88"/>
      <c r="HY167" s="88"/>
      <c r="HZ167" s="88"/>
      <c r="IA167" s="88"/>
      <c r="IB167" s="88"/>
      <c r="IC167" s="88"/>
      <c r="ID167" s="88"/>
      <c r="IE167" s="88"/>
      <c r="IF167" s="88"/>
      <c r="IG167" s="88"/>
      <c r="IH167" s="88"/>
      <c r="II167" s="88"/>
      <c r="IJ167" s="88"/>
      <c r="IK167" s="88"/>
      <c r="IL167" s="88"/>
      <c r="IM167" s="88"/>
      <c r="IN167" s="88"/>
      <c r="IO167" s="88"/>
      <c r="IP167" s="88"/>
      <c r="IQ167" s="88"/>
      <c r="IR167" s="88"/>
      <c r="IS167" s="88"/>
      <c r="IT167" s="88"/>
      <c r="IU167" s="88"/>
      <c r="IV167" s="88"/>
      <c r="IW167" s="88"/>
    </row>
    <row r="168" spans="1:257" x14ac:dyDescent="0.2">
      <c r="A168" s="126" t="str">
        <f>IF(B167="",1+MAX($A$7:A167),"")</f>
        <v/>
      </c>
      <c r="B168" s="123" t="s">
        <v>422</v>
      </c>
      <c r="C168" s="86" t="s">
        <v>37</v>
      </c>
      <c r="D168" s="87">
        <v>1</v>
      </c>
      <c r="E168" s="280"/>
      <c r="F168" s="171" t="str">
        <f t="shared" ref="F168:F170" si="24">IF((D168*E168)=0," ",(D168*E168))</f>
        <v xml:space="preserve"> </v>
      </c>
      <c r="G168" s="111"/>
      <c r="H168" s="125" t="str">
        <f t="shared" si="23"/>
        <v/>
      </c>
      <c r="L168" s="70"/>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c r="BC168" s="88"/>
      <c r="BD168" s="88"/>
      <c r="BE168" s="88"/>
      <c r="BF168" s="88"/>
      <c r="BG168" s="88"/>
      <c r="BH168" s="88"/>
      <c r="BI168" s="88"/>
      <c r="BJ168" s="88"/>
      <c r="BK168" s="88"/>
      <c r="BL168" s="88"/>
      <c r="BM168" s="88"/>
      <c r="BN168" s="88"/>
      <c r="BO168" s="88"/>
      <c r="BP168" s="88"/>
      <c r="BQ168" s="88"/>
      <c r="BR168" s="88"/>
      <c r="BS168" s="88"/>
      <c r="BT168" s="88"/>
      <c r="BU168" s="88"/>
      <c r="BV168" s="88"/>
      <c r="BW168" s="88"/>
      <c r="BX168" s="88"/>
      <c r="BY168" s="88"/>
      <c r="BZ168" s="88"/>
      <c r="CA168" s="88"/>
      <c r="CB168" s="88"/>
      <c r="CC168" s="88"/>
      <c r="CD168" s="88"/>
      <c r="CE168" s="88"/>
      <c r="CF168" s="88"/>
      <c r="CG168" s="88"/>
      <c r="CH168" s="88"/>
      <c r="CI168" s="88"/>
      <c r="CJ168" s="88"/>
      <c r="CK168" s="88"/>
      <c r="CL168" s="88"/>
      <c r="CM168" s="88"/>
      <c r="CN168" s="88"/>
      <c r="CO168" s="88"/>
      <c r="CP168" s="88"/>
      <c r="CQ168" s="88"/>
      <c r="CR168" s="88"/>
      <c r="CS168" s="88"/>
      <c r="CT168" s="88"/>
      <c r="CU168" s="88"/>
      <c r="CV168" s="88"/>
      <c r="CW168" s="88"/>
      <c r="CX168" s="88"/>
      <c r="CY168" s="88"/>
      <c r="CZ168" s="88"/>
      <c r="DA168" s="88"/>
      <c r="DB168" s="88"/>
      <c r="DC168" s="88"/>
      <c r="DD168" s="88"/>
      <c r="DE168" s="88"/>
      <c r="DF168" s="88"/>
      <c r="DG168" s="88"/>
      <c r="DH168" s="88"/>
      <c r="DI168" s="88"/>
      <c r="DJ168" s="88"/>
      <c r="DK168" s="88"/>
      <c r="DL168" s="88"/>
      <c r="DM168" s="88"/>
      <c r="DN168" s="88"/>
      <c r="DO168" s="88"/>
      <c r="DP168" s="88"/>
      <c r="DQ168" s="88"/>
      <c r="DR168" s="88"/>
      <c r="DS168" s="88"/>
      <c r="DT168" s="88"/>
      <c r="DU168" s="88"/>
      <c r="DV168" s="88"/>
      <c r="DW168" s="88"/>
      <c r="DX168" s="88"/>
      <c r="DY168" s="88"/>
      <c r="DZ168" s="88"/>
      <c r="EA168" s="88"/>
      <c r="EB168" s="88"/>
      <c r="EC168" s="88"/>
      <c r="ED168" s="88"/>
      <c r="EE168" s="88"/>
      <c r="EF168" s="88"/>
      <c r="EG168" s="88"/>
      <c r="EH168" s="88"/>
      <c r="EI168" s="88"/>
      <c r="EJ168" s="88"/>
      <c r="EK168" s="88"/>
      <c r="EL168" s="88"/>
      <c r="EM168" s="88"/>
      <c r="EN168" s="88"/>
      <c r="EO168" s="88"/>
      <c r="EP168" s="88"/>
      <c r="EQ168" s="88"/>
      <c r="ER168" s="88"/>
      <c r="ES168" s="88"/>
      <c r="ET168" s="88"/>
      <c r="EU168" s="88"/>
      <c r="EV168" s="88"/>
      <c r="EW168" s="88"/>
      <c r="EX168" s="88"/>
      <c r="EY168" s="88"/>
      <c r="EZ168" s="88"/>
      <c r="FA168" s="88"/>
      <c r="FB168" s="88"/>
      <c r="FC168" s="88"/>
      <c r="FD168" s="88"/>
      <c r="FE168" s="88"/>
      <c r="FF168" s="88"/>
      <c r="FG168" s="88"/>
      <c r="FH168" s="88"/>
      <c r="FI168" s="88"/>
      <c r="FJ168" s="88"/>
      <c r="FK168" s="88"/>
      <c r="FL168" s="88"/>
      <c r="FM168" s="88"/>
      <c r="FN168" s="88"/>
      <c r="FO168" s="88"/>
      <c r="FP168" s="88"/>
      <c r="FQ168" s="88"/>
      <c r="FR168" s="88"/>
      <c r="FS168" s="88"/>
      <c r="FT168" s="88"/>
      <c r="FU168" s="88"/>
      <c r="FV168" s="88"/>
      <c r="FW168" s="88"/>
      <c r="FX168" s="88"/>
      <c r="FY168" s="88"/>
      <c r="FZ168" s="88"/>
      <c r="GA168" s="88"/>
      <c r="GB168" s="88"/>
      <c r="GC168" s="88"/>
      <c r="GD168" s="88"/>
      <c r="GE168" s="88"/>
      <c r="GF168" s="88"/>
      <c r="GG168" s="88"/>
      <c r="GH168" s="88"/>
      <c r="GI168" s="88"/>
      <c r="GJ168" s="88"/>
      <c r="GK168" s="88"/>
      <c r="GL168" s="88"/>
      <c r="GM168" s="88"/>
      <c r="GN168" s="88"/>
      <c r="GO168" s="88"/>
      <c r="GP168" s="88"/>
      <c r="GQ168" s="88"/>
      <c r="GR168" s="88"/>
      <c r="GS168" s="88"/>
      <c r="GT168" s="88"/>
      <c r="GU168" s="88"/>
      <c r="GV168" s="88"/>
      <c r="GW168" s="88"/>
      <c r="GX168" s="88"/>
      <c r="GY168" s="88"/>
      <c r="GZ168" s="88"/>
      <c r="HA168" s="88"/>
      <c r="HB168" s="88"/>
      <c r="HC168" s="88"/>
      <c r="HD168" s="88"/>
      <c r="HE168" s="88"/>
      <c r="HF168" s="88"/>
      <c r="HG168" s="88"/>
      <c r="HH168" s="88"/>
      <c r="HI168" s="88"/>
      <c r="HJ168" s="88"/>
      <c r="HK168" s="88"/>
      <c r="HL168" s="88"/>
      <c r="HM168" s="88"/>
      <c r="HN168" s="88"/>
      <c r="HO168" s="88"/>
      <c r="HP168" s="88"/>
      <c r="HQ168" s="88"/>
      <c r="HR168" s="88"/>
      <c r="HS168" s="88"/>
      <c r="HT168" s="88"/>
      <c r="HU168" s="88"/>
      <c r="HV168" s="88"/>
      <c r="HW168" s="88"/>
      <c r="HX168" s="88"/>
      <c r="HY168" s="88"/>
      <c r="HZ168" s="88"/>
      <c r="IA168" s="88"/>
      <c r="IB168" s="88"/>
      <c r="IC168" s="88"/>
      <c r="ID168" s="88"/>
      <c r="IE168" s="88"/>
      <c r="IF168" s="88"/>
      <c r="IG168" s="88"/>
      <c r="IH168" s="88"/>
      <c r="II168" s="88"/>
      <c r="IJ168" s="88"/>
      <c r="IK168" s="88"/>
      <c r="IL168" s="88"/>
      <c r="IM168" s="88"/>
      <c r="IN168" s="88"/>
      <c r="IO168" s="88"/>
      <c r="IP168" s="88"/>
      <c r="IQ168" s="88"/>
      <c r="IR168" s="88"/>
      <c r="IS168" s="88"/>
      <c r="IT168" s="88"/>
      <c r="IU168" s="88"/>
      <c r="IV168" s="88"/>
      <c r="IW168" s="88"/>
    </row>
    <row r="169" spans="1:257" x14ac:dyDescent="0.2">
      <c r="A169" s="126" t="str">
        <f>IF(B168="",1+MAX($A$7:A168),"")</f>
        <v/>
      </c>
      <c r="B169" s="123" t="s">
        <v>423</v>
      </c>
      <c r="C169" s="86" t="s">
        <v>37</v>
      </c>
      <c r="D169" s="87">
        <v>1</v>
      </c>
      <c r="E169" s="280"/>
      <c r="F169" s="171" t="str">
        <f t="shared" si="24"/>
        <v xml:space="preserve"> </v>
      </c>
      <c r="G169" s="119"/>
      <c r="H169" s="125" t="str">
        <f t="shared" si="23"/>
        <v/>
      </c>
      <c r="L169" s="70"/>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c r="AN169" s="88"/>
      <c r="AO169" s="88"/>
      <c r="AP169" s="88"/>
      <c r="AQ169" s="88"/>
      <c r="AR169" s="88"/>
      <c r="AS169" s="88"/>
      <c r="AT169" s="88"/>
      <c r="AU169" s="88"/>
      <c r="AV169" s="88"/>
      <c r="AW169" s="88"/>
      <c r="AX169" s="88"/>
      <c r="AY169" s="88"/>
      <c r="AZ169" s="88"/>
      <c r="BA169" s="88"/>
      <c r="BB169" s="88"/>
      <c r="BC169" s="88"/>
      <c r="BD169" s="88"/>
      <c r="BE169" s="88"/>
      <c r="BF169" s="88"/>
      <c r="BG169" s="88"/>
      <c r="BH169" s="88"/>
      <c r="BI169" s="88"/>
      <c r="BJ169" s="88"/>
      <c r="BK169" s="88"/>
      <c r="BL169" s="88"/>
      <c r="BM169" s="88"/>
      <c r="BN169" s="88"/>
      <c r="BO169" s="88"/>
      <c r="BP169" s="88"/>
      <c r="BQ169" s="88"/>
      <c r="BR169" s="88"/>
      <c r="BS169" s="88"/>
      <c r="BT169" s="88"/>
      <c r="BU169" s="88"/>
      <c r="BV169" s="88"/>
      <c r="BW169" s="88"/>
      <c r="BX169" s="88"/>
      <c r="BY169" s="88"/>
      <c r="BZ169" s="88"/>
      <c r="CA169" s="88"/>
      <c r="CB169" s="88"/>
      <c r="CC169" s="88"/>
      <c r="CD169" s="88"/>
      <c r="CE169" s="88"/>
      <c r="CF169" s="88"/>
      <c r="CG169" s="88"/>
      <c r="CH169" s="88"/>
      <c r="CI169" s="88"/>
      <c r="CJ169" s="88"/>
      <c r="CK169" s="88"/>
      <c r="CL169" s="88"/>
      <c r="CM169" s="88"/>
      <c r="CN169" s="88"/>
      <c r="CO169" s="88"/>
      <c r="CP169" s="88"/>
      <c r="CQ169" s="88"/>
      <c r="CR169" s="88"/>
      <c r="CS169" s="88"/>
      <c r="CT169" s="88"/>
      <c r="CU169" s="88"/>
      <c r="CV169" s="88"/>
      <c r="CW169" s="88"/>
      <c r="CX169" s="88"/>
      <c r="CY169" s="88"/>
      <c r="CZ169" s="88"/>
      <c r="DA169" s="88"/>
      <c r="DB169" s="88"/>
      <c r="DC169" s="88"/>
      <c r="DD169" s="88"/>
      <c r="DE169" s="88"/>
      <c r="DF169" s="88"/>
      <c r="DG169" s="88"/>
      <c r="DH169" s="88"/>
      <c r="DI169" s="88"/>
      <c r="DJ169" s="88"/>
      <c r="DK169" s="88"/>
      <c r="DL169" s="88"/>
      <c r="DM169" s="88"/>
      <c r="DN169" s="88"/>
      <c r="DO169" s="88"/>
      <c r="DP169" s="88"/>
      <c r="DQ169" s="88"/>
      <c r="DR169" s="88"/>
      <c r="DS169" s="88"/>
      <c r="DT169" s="88"/>
      <c r="DU169" s="88"/>
      <c r="DV169" s="88"/>
      <c r="DW169" s="88"/>
      <c r="DX169" s="88"/>
      <c r="DY169" s="88"/>
      <c r="DZ169" s="88"/>
      <c r="EA169" s="88"/>
      <c r="EB169" s="88"/>
      <c r="EC169" s="88"/>
      <c r="ED169" s="88"/>
      <c r="EE169" s="88"/>
      <c r="EF169" s="88"/>
      <c r="EG169" s="88"/>
      <c r="EH169" s="88"/>
      <c r="EI169" s="88"/>
      <c r="EJ169" s="88"/>
      <c r="EK169" s="88"/>
      <c r="EL169" s="88"/>
      <c r="EM169" s="88"/>
      <c r="EN169" s="88"/>
      <c r="EO169" s="88"/>
      <c r="EP169" s="88"/>
      <c r="EQ169" s="88"/>
      <c r="ER169" s="88"/>
      <c r="ES169" s="88"/>
      <c r="ET169" s="88"/>
      <c r="EU169" s="88"/>
      <c r="EV169" s="88"/>
      <c r="EW169" s="88"/>
      <c r="EX169" s="88"/>
      <c r="EY169" s="88"/>
      <c r="EZ169" s="88"/>
      <c r="FA169" s="88"/>
      <c r="FB169" s="88"/>
      <c r="FC169" s="88"/>
      <c r="FD169" s="88"/>
      <c r="FE169" s="88"/>
      <c r="FF169" s="88"/>
      <c r="FG169" s="88"/>
      <c r="FH169" s="88"/>
      <c r="FI169" s="88"/>
      <c r="FJ169" s="88"/>
      <c r="FK169" s="88"/>
      <c r="FL169" s="88"/>
      <c r="FM169" s="88"/>
      <c r="FN169" s="88"/>
      <c r="FO169" s="88"/>
      <c r="FP169" s="88"/>
      <c r="FQ169" s="88"/>
      <c r="FR169" s="88"/>
      <c r="FS169" s="88"/>
      <c r="FT169" s="88"/>
      <c r="FU169" s="88"/>
      <c r="FV169" s="88"/>
      <c r="FW169" s="88"/>
      <c r="FX169" s="88"/>
      <c r="FY169" s="88"/>
      <c r="FZ169" s="88"/>
      <c r="GA169" s="88"/>
      <c r="GB169" s="88"/>
      <c r="GC169" s="88"/>
      <c r="GD169" s="88"/>
      <c r="GE169" s="88"/>
      <c r="GF169" s="88"/>
      <c r="GG169" s="88"/>
      <c r="GH169" s="88"/>
      <c r="GI169" s="88"/>
      <c r="GJ169" s="88"/>
      <c r="GK169" s="88"/>
      <c r="GL169" s="88"/>
      <c r="GM169" s="88"/>
      <c r="GN169" s="88"/>
      <c r="GO169" s="88"/>
      <c r="GP169" s="88"/>
      <c r="GQ169" s="88"/>
      <c r="GR169" s="88"/>
      <c r="GS169" s="88"/>
      <c r="GT169" s="88"/>
      <c r="GU169" s="88"/>
      <c r="GV169" s="88"/>
      <c r="GW169" s="88"/>
      <c r="GX169" s="88"/>
      <c r="GY169" s="88"/>
      <c r="GZ169" s="88"/>
      <c r="HA169" s="88"/>
      <c r="HB169" s="88"/>
      <c r="HC169" s="88"/>
      <c r="HD169" s="88"/>
      <c r="HE169" s="88"/>
      <c r="HF169" s="88"/>
      <c r="HG169" s="88"/>
      <c r="HH169" s="88"/>
      <c r="HI169" s="88"/>
      <c r="HJ169" s="88"/>
      <c r="HK169" s="88"/>
      <c r="HL169" s="88"/>
      <c r="HM169" s="88"/>
      <c r="HN169" s="88"/>
      <c r="HO169" s="88"/>
      <c r="HP169" s="88"/>
      <c r="HQ169" s="88"/>
      <c r="HR169" s="88"/>
      <c r="HS169" s="88"/>
      <c r="HT169" s="88"/>
      <c r="HU169" s="88"/>
      <c r="HV169" s="88"/>
      <c r="HW169" s="88"/>
      <c r="HX169" s="88"/>
      <c r="HY169" s="88"/>
      <c r="HZ169" s="88"/>
      <c r="IA169" s="88"/>
      <c r="IB169" s="88"/>
      <c r="IC169" s="88"/>
      <c r="ID169" s="88"/>
      <c r="IE169" s="88"/>
      <c r="IF169" s="88"/>
      <c r="IG169" s="88"/>
      <c r="IH169" s="88"/>
      <c r="II169" s="88"/>
      <c r="IJ169" s="88"/>
      <c r="IK169" s="88"/>
      <c r="IL169" s="88"/>
      <c r="IM169" s="88"/>
      <c r="IN169" s="88"/>
      <c r="IO169" s="88"/>
      <c r="IP169" s="88"/>
      <c r="IQ169" s="88"/>
      <c r="IR169" s="88"/>
      <c r="IS169" s="88"/>
      <c r="IT169" s="88"/>
      <c r="IU169" s="88"/>
      <c r="IV169" s="88"/>
      <c r="IW169" s="88"/>
    </row>
    <row r="170" spans="1:257" x14ac:dyDescent="0.2">
      <c r="A170" s="126" t="str">
        <f>IF(B169="",1+MAX($A$7:A169),"")</f>
        <v/>
      </c>
      <c r="B170" s="123" t="s">
        <v>262</v>
      </c>
      <c r="C170" s="86" t="s">
        <v>37</v>
      </c>
      <c r="D170" s="87">
        <v>1</v>
      </c>
      <c r="E170" s="280"/>
      <c r="F170" s="171" t="str">
        <f t="shared" si="24"/>
        <v xml:space="preserve"> </v>
      </c>
      <c r="G170" s="119"/>
      <c r="H170" s="125" t="str">
        <f t="shared" si="23"/>
        <v/>
      </c>
      <c r="L170" s="70"/>
    </row>
    <row r="171" spans="1:257" x14ac:dyDescent="0.2">
      <c r="A171" s="126" t="str">
        <f>IF(B170="",1+MAX($A$7:A170),"")</f>
        <v/>
      </c>
      <c r="B171" s="123"/>
      <c r="C171" s="86"/>
      <c r="D171" s="87"/>
      <c r="F171" s="85"/>
      <c r="G171" s="119"/>
      <c r="H171" s="125" t="str">
        <f t="shared" si="23"/>
        <v/>
      </c>
      <c r="L171" s="70"/>
    </row>
    <row r="172" spans="1:257" ht="48" x14ac:dyDescent="0.2">
      <c r="A172" s="126">
        <f>IF(B171="",1+MAX($A$7:A171),"")</f>
        <v>16</v>
      </c>
      <c r="B172" s="124" t="s">
        <v>112</v>
      </c>
      <c r="C172" s="86"/>
      <c r="D172" s="87"/>
      <c r="F172" s="85"/>
      <c r="G172" s="119"/>
      <c r="H172" s="125" t="str">
        <f t="shared" si="23"/>
        <v/>
      </c>
      <c r="L172" s="70"/>
    </row>
    <row r="173" spans="1:257" x14ac:dyDescent="0.2">
      <c r="A173" s="126" t="str">
        <f>IF(B172="",1+MAX($A$7:A172),"")</f>
        <v/>
      </c>
      <c r="B173" s="123" t="s">
        <v>113</v>
      </c>
      <c r="C173" s="86" t="s">
        <v>37</v>
      </c>
      <c r="D173" s="87">
        <v>2</v>
      </c>
      <c r="E173" s="280"/>
      <c r="F173" s="171" t="str">
        <f t="shared" ref="F173" si="25">IF((D173*E173)=0," ",(D173*E173))</f>
        <v xml:space="preserve"> </v>
      </c>
      <c r="G173" s="119"/>
      <c r="H173" s="125" t="str">
        <f t="shared" si="23"/>
        <v/>
      </c>
      <c r="L173" s="70"/>
    </row>
    <row r="174" spans="1:257" x14ac:dyDescent="0.2">
      <c r="A174" s="126" t="str">
        <f>IF(B173="",1+MAX($A$7:A173),"")</f>
        <v/>
      </c>
      <c r="B174" s="123" t="s">
        <v>114</v>
      </c>
      <c r="C174" s="86" t="s">
        <v>37</v>
      </c>
      <c r="D174" s="87">
        <v>1</v>
      </c>
      <c r="E174" s="280"/>
      <c r="F174" s="171" t="str">
        <f t="shared" ref="F174" si="26">IF((D174*E174)=0," ",(D174*E174))</f>
        <v xml:space="preserve"> </v>
      </c>
      <c r="G174" s="119"/>
      <c r="H174" s="125" t="str">
        <f t="shared" si="23"/>
        <v/>
      </c>
      <c r="L174" s="70"/>
    </row>
    <row r="175" spans="1:257" x14ac:dyDescent="0.2">
      <c r="A175" s="126"/>
      <c r="B175" s="123"/>
      <c r="C175" s="86"/>
      <c r="D175" s="87"/>
      <c r="F175" s="85"/>
      <c r="G175" s="111"/>
      <c r="H175" s="125" t="str">
        <f t="shared" si="23"/>
        <v/>
      </c>
      <c r="L175" s="70"/>
    </row>
    <row r="176" spans="1:257" ht="24" x14ac:dyDescent="0.2">
      <c r="A176" s="126">
        <f>IF(B175="",1+MAX($A$7:A175),"")</f>
        <v>17</v>
      </c>
      <c r="B176" s="124" t="s">
        <v>107</v>
      </c>
      <c r="C176" s="103"/>
      <c r="D176" s="87"/>
      <c r="E176" s="113"/>
      <c r="F176" s="104"/>
      <c r="G176" s="111"/>
      <c r="H176" s="125" t="str">
        <f t="shared" si="23"/>
        <v/>
      </c>
      <c r="L176" s="70"/>
    </row>
    <row r="177" spans="1:12" x14ac:dyDescent="0.2">
      <c r="A177" s="126" t="str">
        <f>IF(B176="",1+MAX($A$7:A176),"")</f>
        <v/>
      </c>
      <c r="B177" s="123" t="s">
        <v>106</v>
      </c>
      <c r="C177" s="103" t="s">
        <v>37</v>
      </c>
      <c r="D177" s="87">
        <v>14</v>
      </c>
      <c r="E177" s="280"/>
      <c r="F177" s="171" t="str">
        <f t="shared" ref="F177" si="27">IF((D177*E177)=0," ",(D177*E177))</f>
        <v xml:space="preserve"> </v>
      </c>
      <c r="G177" s="119"/>
      <c r="H177" s="125" t="str">
        <f t="shared" si="23"/>
        <v/>
      </c>
      <c r="L177" s="70"/>
    </row>
    <row r="178" spans="1:12" x14ac:dyDescent="0.2">
      <c r="A178" s="126" t="str">
        <f>IF(B177="",1+MAX($A$7:A177),"")</f>
        <v/>
      </c>
      <c r="B178" s="124"/>
      <c r="C178" s="103"/>
      <c r="D178" s="87"/>
      <c r="E178" s="113"/>
      <c r="F178" s="104"/>
      <c r="G178" s="111"/>
      <c r="H178" s="125" t="str">
        <f t="shared" si="23"/>
        <v/>
      </c>
      <c r="L178" s="70"/>
    </row>
    <row r="179" spans="1:12" ht="48" x14ac:dyDescent="0.2">
      <c r="A179" s="126">
        <f>IF(B178="",1+MAX($A$7:A178),"")</f>
        <v>18</v>
      </c>
      <c r="B179" s="124" t="s">
        <v>363</v>
      </c>
      <c r="C179" s="103"/>
      <c r="D179" s="87"/>
      <c r="E179" s="113"/>
      <c r="F179" s="104"/>
      <c r="G179" s="111"/>
      <c r="H179" s="125" t="str">
        <f t="shared" si="23"/>
        <v/>
      </c>
      <c r="L179" s="70"/>
    </row>
    <row r="180" spans="1:12" x14ac:dyDescent="0.2">
      <c r="A180" s="126" t="str">
        <f>IF(B179="",1+MAX($A$7:A179),"")</f>
        <v/>
      </c>
      <c r="B180" s="123" t="s">
        <v>67</v>
      </c>
      <c r="C180" s="103" t="s">
        <v>37</v>
      </c>
      <c r="D180" s="87">
        <v>14</v>
      </c>
      <c r="E180" s="280"/>
      <c r="F180" s="171" t="str">
        <f t="shared" ref="F180" si="28">IF((D180*E180)=0," ",(D180*E180))</f>
        <v xml:space="preserve"> </v>
      </c>
      <c r="G180" s="119"/>
      <c r="H180" s="125" t="e">
        <f>IF(LEN(#REF!)&lt;255,"",LEN(#REF!)-255)</f>
        <v>#REF!</v>
      </c>
      <c r="L180" s="70"/>
    </row>
    <row r="181" spans="1:12" x14ac:dyDescent="0.2">
      <c r="A181" s="126" t="str">
        <f>IF(B180="",1+MAX($A$7:A180),"")</f>
        <v/>
      </c>
      <c r="B181" s="124"/>
      <c r="C181" s="103"/>
      <c r="D181" s="87"/>
      <c r="E181" s="113"/>
      <c r="F181" s="104"/>
      <c r="G181" s="119"/>
      <c r="H181" s="125" t="str">
        <f t="shared" ref="H181:H186" si="29">IF(LEN(B210)&lt;255,"",LEN(B210)-255)</f>
        <v/>
      </c>
      <c r="L181" s="70"/>
    </row>
    <row r="182" spans="1:12" ht="36" x14ac:dyDescent="0.2">
      <c r="A182" s="126">
        <f>IF(B181="",1+MAX($A$7:A181),"")</f>
        <v>19</v>
      </c>
      <c r="B182" s="124" t="s">
        <v>68</v>
      </c>
      <c r="C182" s="103"/>
      <c r="D182" s="87"/>
      <c r="E182" s="113"/>
      <c r="F182" s="104"/>
      <c r="G182" s="111"/>
      <c r="H182" s="125" t="str">
        <f t="shared" si="29"/>
        <v/>
      </c>
      <c r="L182" s="70"/>
    </row>
    <row r="183" spans="1:12" s="117" customFormat="1" x14ac:dyDescent="0.2">
      <c r="A183" s="126" t="str">
        <f>IF(B182="",1+MAX($A$7:A182),"")</f>
        <v/>
      </c>
      <c r="B183" s="123" t="s">
        <v>69</v>
      </c>
      <c r="C183" s="103" t="s">
        <v>37</v>
      </c>
      <c r="D183" s="87">
        <v>12</v>
      </c>
      <c r="E183" s="280"/>
      <c r="F183" s="171" t="str">
        <f t="shared" ref="F183" si="30">IF((D183*E183)=0," ",(D183*E183))</f>
        <v xml:space="preserve"> </v>
      </c>
      <c r="G183" s="111"/>
      <c r="H183" s="125" t="str">
        <f t="shared" si="29"/>
        <v/>
      </c>
      <c r="I183" s="127"/>
      <c r="J183" s="127"/>
      <c r="K183" s="127"/>
      <c r="L183" s="127"/>
    </row>
    <row r="184" spans="1:12" x14ac:dyDescent="0.2">
      <c r="A184" s="126" t="str">
        <f>IF(B183="",1+MAX($A$7:A183),"")</f>
        <v/>
      </c>
      <c r="B184" s="124"/>
      <c r="C184" s="103"/>
      <c r="D184" s="87"/>
      <c r="E184" s="113"/>
      <c r="F184" s="104"/>
      <c r="G184" s="111"/>
      <c r="H184" s="125" t="str">
        <f t="shared" si="29"/>
        <v/>
      </c>
      <c r="L184" s="70"/>
    </row>
    <row r="185" spans="1:12" ht="12" customHeight="1" x14ac:dyDescent="0.2">
      <c r="A185" s="126">
        <f>IF(B184="",1+MAX($A$7:A184),"")</f>
        <v>20</v>
      </c>
      <c r="B185" s="124" t="s">
        <v>70</v>
      </c>
      <c r="C185" s="103"/>
      <c r="D185" s="87"/>
      <c r="E185" s="113"/>
      <c r="F185" s="104"/>
      <c r="G185" s="111"/>
      <c r="H185" s="125" t="str">
        <f t="shared" si="29"/>
        <v/>
      </c>
      <c r="L185" s="70"/>
    </row>
    <row r="186" spans="1:12" ht="12" customHeight="1" x14ac:dyDescent="0.2">
      <c r="A186" s="126" t="str">
        <f>IF(B185="",1+MAX($A$7:A185),"")</f>
        <v/>
      </c>
      <c r="B186" s="123" t="s">
        <v>71</v>
      </c>
      <c r="C186" s="103" t="s">
        <v>37</v>
      </c>
      <c r="D186" s="87">
        <v>20</v>
      </c>
      <c r="E186" s="280"/>
      <c r="F186" s="171" t="str">
        <f t="shared" ref="F186" si="31">IF((D186*E186)=0," ",(D186*E186))</f>
        <v xml:space="preserve"> </v>
      </c>
      <c r="G186" s="119"/>
      <c r="H186" s="125" t="str">
        <f t="shared" si="29"/>
        <v/>
      </c>
      <c r="L186" s="70"/>
    </row>
    <row r="187" spans="1:12" s="117" customFormat="1" ht="12" customHeight="1" x14ac:dyDescent="0.2">
      <c r="A187" s="126" t="str">
        <f>IF(B186="",1+MAX($A$7:A186),"")</f>
        <v/>
      </c>
      <c r="B187" s="124"/>
      <c r="C187" s="103"/>
      <c r="D187" s="87"/>
      <c r="E187" s="113"/>
      <c r="F187" s="104"/>
      <c r="G187" s="119"/>
      <c r="H187" s="125"/>
      <c r="I187" s="127"/>
      <c r="J187" s="127"/>
      <c r="K187" s="127"/>
      <c r="L187" s="127"/>
    </row>
    <row r="188" spans="1:12" ht="36" x14ac:dyDescent="0.2">
      <c r="A188" s="126">
        <f>IF(B187="",1+MAX($A$7:A187),"")</f>
        <v>21</v>
      </c>
      <c r="B188" s="124" t="s">
        <v>72</v>
      </c>
      <c r="C188" s="103"/>
      <c r="D188" s="87"/>
      <c r="E188" s="113"/>
      <c r="F188" s="104"/>
      <c r="G188" s="119"/>
      <c r="H188" s="125" t="str">
        <f t="shared" ref="H188:H198" si="32">IF(LEN(B217)&lt;255,"",LEN(B217)-255)</f>
        <v/>
      </c>
      <c r="L188" s="70"/>
    </row>
    <row r="189" spans="1:12" s="107" customFormat="1" ht="24" x14ac:dyDescent="0.2">
      <c r="A189" s="126" t="str">
        <f>IF(B188="",1+MAX($A$7:A188),"")</f>
        <v/>
      </c>
      <c r="B189" s="123" t="s">
        <v>73</v>
      </c>
      <c r="C189" s="103" t="s">
        <v>37</v>
      </c>
      <c r="D189" s="87">
        <v>12</v>
      </c>
      <c r="E189" s="280"/>
      <c r="F189" s="171" t="str">
        <f t="shared" ref="F189" si="33">IF((D189*E189)=0," ",(D189*E189))</f>
        <v xml:space="preserve"> </v>
      </c>
      <c r="G189" s="119"/>
      <c r="H189" s="125" t="str">
        <f t="shared" si="32"/>
        <v/>
      </c>
      <c r="I189" s="70"/>
      <c r="J189" s="70"/>
      <c r="K189" s="70"/>
      <c r="L189" s="70"/>
    </row>
    <row r="190" spans="1:12" s="107" customFormat="1" ht="12" customHeight="1" x14ac:dyDescent="0.2">
      <c r="A190" s="126" t="str">
        <f>IF(B189="",1+MAX($A$7:A189),"")</f>
        <v/>
      </c>
      <c r="B190" s="124"/>
      <c r="C190" s="103"/>
      <c r="D190" s="87"/>
      <c r="E190" s="113"/>
      <c r="F190" s="104"/>
      <c r="G190" s="119"/>
      <c r="H190" s="125" t="str">
        <f t="shared" si="32"/>
        <v/>
      </c>
      <c r="I190" s="70"/>
      <c r="J190" s="70"/>
      <c r="K190" s="70"/>
      <c r="L190" s="70"/>
    </row>
    <row r="191" spans="1:12" s="107" customFormat="1" ht="24" x14ac:dyDescent="0.2">
      <c r="A191" s="126">
        <f>IF(B190="",1+MAX($A$7:A190),"")</f>
        <v>22</v>
      </c>
      <c r="B191" s="124" t="s">
        <v>74</v>
      </c>
      <c r="C191" s="103"/>
      <c r="D191" s="87"/>
      <c r="E191" s="113"/>
      <c r="F191" s="104"/>
      <c r="G191" s="119"/>
      <c r="H191" s="125" t="str">
        <f t="shared" si="32"/>
        <v/>
      </c>
      <c r="I191" s="70"/>
      <c r="J191" s="70"/>
      <c r="K191" s="70"/>
      <c r="L191" s="70"/>
    </row>
    <row r="192" spans="1:12" s="107" customFormat="1" ht="12" customHeight="1" x14ac:dyDescent="0.2">
      <c r="A192" s="126" t="str">
        <f>IF(B191="",1+MAX($A$7:A191),"")</f>
        <v/>
      </c>
      <c r="B192" s="123" t="s">
        <v>75</v>
      </c>
      <c r="C192" s="103" t="s">
        <v>37</v>
      </c>
      <c r="D192" s="87">
        <v>12</v>
      </c>
      <c r="E192" s="280"/>
      <c r="F192" s="171" t="str">
        <f t="shared" ref="F192:F197" si="34">IF((D192*E192)=0," ",(D192*E192))</f>
        <v xml:space="preserve"> </v>
      </c>
      <c r="G192" s="119"/>
      <c r="H192" s="125" t="str">
        <f t="shared" si="32"/>
        <v/>
      </c>
      <c r="I192" s="70"/>
      <c r="J192" s="70"/>
      <c r="K192" s="70"/>
      <c r="L192" s="70"/>
    </row>
    <row r="193" spans="1:12" s="107" customFormat="1" ht="12" customHeight="1" x14ac:dyDescent="0.2">
      <c r="A193" s="126" t="str">
        <f>IF(B192="",1+MAX($A$7:A192),"")</f>
        <v/>
      </c>
      <c r="B193" s="123" t="s">
        <v>77</v>
      </c>
      <c r="C193" s="103" t="s">
        <v>37</v>
      </c>
      <c r="D193" s="87">
        <v>2</v>
      </c>
      <c r="E193" s="280"/>
      <c r="F193" s="171" t="str">
        <f t="shared" si="34"/>
        <v xml:space="preserve"> </v>
      </c>
      <c r="G193" s="119"/>
      <c r="H193" s="125" t="str">
        <f t="shared" si="32"/>
        <v/>
      </c>
      <c r="I193" s="70"/>
      <c r="J193" s="70"/>
      <c r="K193" s="70"/>
      <c r="L193" s="70"/>
    </row>
    <row r="194" spans="1:12" s="107" customFormat="1" x14ac:dyDescent="0.2">
      <c r="A194" s="126"/>
      <c r="B194" s="123" t="s">
        <v>364</v>
      </c>
      <c r="C194" s="115" t="s">
        <v>37</v>
      </c>
      <c r="D194" s="121">
        <v>8</v>
      </c>
      <c r="E194" s="280"/>
      <c r="F194" s="171" t="str">
        <f t="shared" ref="F194" si="35">IF((D194*E194)=0," ",(D194*E194))</f>
        <v xml:space="preserve"> </v>
      </c>
      <c r="G194" s="119"/>
      <c r="H194" s="125" t="str">
        <f t="shared" si="32"/>
        <v/>
      </c>
      <c r="I194" s="70"/>
      <c r="J194" s="70"/>
      <c r="K194" s="70"/>
      <c r="L194" s="70"/>
    </row>
    <row r="195" spans="1:12" ht="12" customHeight="1" x14ac:dyDescent="0.2">
      <c r="A195" s="126"/>
      <c r="B195" s="123" t="s">
        <v>78</v>
      </c>
      <c r="C195" s="103" t="s">
        <v>37</v>
      </c>
      <c r="D195" s="87">
        <v>8</v>
      </c>
      <c r="E195" s="280"/>
      <c r="F195" s="171" t="str">
        <f t="shared" si="34"/>
        <v xml:space="preserve"> </v>
      </c>
      <c r="G195" s="119"/>
      <c r="H195" s="125" t="str">
        <f t="shared" si="32"/>
        <v/>
      </c>
      <c r="L195" s="70"/>
    </row>
    <row r="196" spans="1:12" x14ac:dyDescent="0.2">
      <c r="A196" s="126" t="str">
        <f>IF(B195="",1+MAX($A$7:A195),"")</f>
        <v/>
      </c>
      <c r="B196" s="123" t="s">
        <v>64</v>
      </c>
      <c r="C196" s="103" t="s">
        <v>37</v>
      </c>
      <c r="D196" s="87">
        <v>7</v>
      </c>
      <c r="E196" s="280"/>
      <c r="F196" s="171" t="str">
        <f t="shared" si="34"/>
        <v xml:space="preserve"> </v>
      </c>
      <c r="G196" s="111"/>
      <c r="H196" s="125" t="str">
        <f t="shared" si="32"/>
        <v/>
      </c>
      <c r="L196" s="70"/>
    </row>
    <row r="197" spans="1:12" x14ac:dyDescent="0.2">
      <c r="A197" s="126" t="str">
        <f>IF(B196="",1+MAX($A$7:A196),"")</f>
        <v/>
      </c>
      <c r="B197" s="123" t="s">
        <v>65</v>
      </c>
      <c r="C197" s="103" t="s">
        <v>37</v>
      </c>
      <c r="D197" s="87">
        <v>3</v>
      </c>
      <c r="E197" s="280"/>
      <c r="F197" s="171" t="str">
        <f t="shared" si="34"/>
        <v xml:space="preserve"> </v>
      </c>
      <c r="G197" s="111"/>
      <c r="H197" s="125" t="str">
        <f t="shared" si="32"/>
        <v/>
      </c>
      <c r="L197" s="70"/>
    </row>
    <row r="198" spans="1:12" x14ac:dyDescent="0.2">
      <c r="A198" s="126" t="str">
        <f>IF(B197="",1+MAX($A$7:A197),"")</f>
        <v/>
      </c>
      <c r="B198" s="124"/>
      <c r="C198" s="103"/>
      <c r="D198" s="87"/>
      <c r="E198" s="113"/>
      <c r="F198" s="104"/>
      <c r="G198" s="111"/>
      <c r="H198" s="125" t="str">
        <f t="shared" si="32"/>
        <v/>
      </c>
      <c r="L198" s="70"/>
    </row>
    <row r="199" spans="1:12" ht="24" x14ac:dyDescent="0.2">
      <c r="A199" s="126">
        <f>IF(B198="",1+MAX($A$7:A198),"")</f>
        <v>23</v>
      </c>
      <c r="B199" s="124" t="s">
        <v>79</v>
      </c>
      <c r="C199" s="103"/>
      <c r="D199" s="87"/>
      <c r="E199" s="113"/>
      <c r="F199" s="104"/>
      <c r="G199" s="119"/>
      <c r="H199" s="125" t="e">
        <f>IF(LEN(#REF!)&lt;255,"",LEN(#REF!)-255)</f>
        <v>#REF!</v>
      </c>
      <c r="L199" s="70"/>
    </row>
    <row r="200" spans="1:12" x14ac:dyDescent="0.2">
      <c r="A200" s="126" t="str">
        <f>IF(B199="",1+MAX($A$7:A199),"")</f>
        <v/>
      </c>
      <c r="B200" s="123" t="s">
        <v>66</v>
      </c>
      <c r="C200" s="103" t="s">
        <v>37</v>
      </c>
      <c r="D200" s="87">
        <v>8</v>
      </c>
      <c r="E200" s="280"/>
      <c r="F200" s="171" t="str">
        <f t="shared" ref="F200" si="36">IF((D200*E200)=0," ",(D200*E200))</f>
        <v xml:space="preserve"> </v>
      </c>
      <c r="G200" s="119"/>
      <c r="H200" s="125" t="e">
        <f>IF(LEN(#REF!)&lt;255,"",LEN(#REF!)-255)</f>
        <v>#REF!</v>
      </c>
      <c r="L200" s="70"/>
    </row>
    <row r="201" spans="1:12" x14ac:dyDescent="0.2">
      <c r="A201" s="126" t="str">
        <f>IF(B200="",1+MAX($A$7:A200),"")</f>
        <v/>
      </c>
      <c r="B201" s="124"/>
      <c r="C201" s="103"/>
      <c r="D201" s="87"/>
      <c r="E201" s="113"/>
      <c r="F201" s="104"/>
      <c r="G201" s="111"/>
      <c r="H201" s="125" t="str">
        <f>IF(LEN(B228)&lt;255,"",LEN(B228)-255)</f>
        <v/>
      </c>
      <c r="L201" s="70"/>
    </row>
    <row r="202" spans="1:12" ht="24" x14ac:dyDescent="0.2">
      <c r="A202" s="126">
        <f>IF(B201="",1+MAX($A$7:A201),"")</f>
        <v>24</v>
      </c>
      <c r="B202" s="124" t="s">
        <v>80</v>
      </c>
      <c r="C202" s="103"/>
      <c r="D202" s="87"/>
      <c r="E202" s="113"/>
      <c r="F202" s="104"/>
      <c r="G202" s="111"/>
      <c r="H202" s="125" t="str">
        <f>IF(LEN(B229)&lt;255,"",LEN(B229)-255)</f>
        <v/>
      </c>
      <c r="L202" s="70"/>
    </row>
    <row r="203" spans="1:12" x14ac:dyDescent="0.2">
      <c r="A203" s="126" t="str">
        <f>IF(B202="",1+MAX($A$7:A202),"")</f>
        <v/>
      </c>
      <c r="B203" s="123" t="s">
        <v>76</v>
      </c>
      <c r="C203" s="103" t="s">
        <v>37</v>
      </c>
      <c r="D203" s="87">
        <v>14</v>
      </c>
      <c r="E203" s="280"/>
      <c r="F203" s="171" t="str">
        <f t="shared" ref="F203:F204" si="37">IF((D203*E203)=0," ",(D203*E203))</f>
        <v xml:space="preserve"> </v>
      </c>
      <c r="G203" s="119"/>
      <c r="H203" s="125" t="str">
        <f>IF(LEN(B231)&lt;255,"",LEN(B231)-255)</f>
        <v/>
      </c>
      <c r="L203" s="70"/>
    </row>
    <row r="204" spans="1:12" x14ac:dyDescent="0.2">
      <c r="A204" s="126" t="str">
        <f>IF(B203="",1+MAX($A$7:A203),"")</f>
        <v/>
      </c>
      <c r="B204" s="123" t="s">
        <v>77</v>
      </c>
      <c r="C204" s="103" t="s">
        <v>37</v>
      </c>
      <c r="D204" s="87">
        <v>2</v>
      </c>
      <c r="E204" s="280"/>
      <c r="F204" s="171" t="str">
        <f t="shared" si="37"/>
        <v xml:space="preserve"> </v>
      </c>
      <c r="G204" s="111"/>
      <c r="H204" s="125" t="str">
        <f>IF(LEN(B232)&lt;255,"",LEN(B232)-255)</f>
        <v/>
      </c>
      <c r="L204" s="70"/>
    </row>
    <row r="205" spans="1:12" x14ac:dyDescent="0.2">
      <c r="A205" s="126" t="str">
        <f>IF(B204="",1+MAX($A$7:A204),"")</f>
        <v/>
      </c>
      <c r="B205" s="124"/>
      <c r="C205" s="103"/>
      <c r="D205" s="87"/>
      <c r="E205" s="113"/>
      <c r="F205" s="104"/>
      <c r="G205" s="111"/>
      <c r="H205" s="125" t="str">
        <f>IF(LEN(B233)&lt;255,"",LEN(B233)-255)</f>
        <v/>
      </c>
      <c r="L205" s="70"/>
    </row>
    <row r="206" spans="1:12" ht="72" x14ac:dyDescent="0.2">
      <c r="A206" s="126">
        <f>IF(B205="",1+MAX($A$7:A205),"")</f>
        <v>25</v>
      </c>
      <c r="B206" s="124" t="s">
        <v>365</v>
      </c>
      <c r="C206" s="103"/>
      <c r="D206" s="87"/>
      <c r="E206" s="113"/>
      <c r="F206" s="104"/>
      <c r="G206" s="119"/>
      <c r="H206" s="125" t="str">
        <f>IF(LEN(B234)&lt;255,"",LEN(B234)-255)</f>
        <v/>
      </c>
      <c r="L206" s="70"/>
    </row>
    <row r="207" spans="1:12" ht="72" x14ac:dyDescent="0.2">
      <c r="A207" s="126" t="str">
        <f>IF(B206="",1+MAX($A$7:A206),"")</f>
        <v/>
      </c>
      <c r="B207" s="124" t="s">
        <v>368</v>
      </c>
      <c r="C207" s="103"/>
      <c r="D207" s="87"/>
      <c r="E207" s="113"/>
      <c r="F207" s="104"/>
      <c r="G207" s="119"/>
      <c r="H207" s="125" t="str">
        <f>IF(LEN(B235)&lt;255,"",LEN(B235)-255)</f>
        <v/>
      </c>
      <c r="L207" s="70"/>
    </row>
    <row r="208" spans="1:12" ht="48" x14ac:dyDescent="0.2">
      <c r="A208" s="126" t="str">
        <f>IF(B207="",1+MAX($A$7:A207),"")</f>
        <v/>
      </c>
      <c r="B208" s="124" t="s">
        <v>108</v>
      </c>
      <c r="C208" s="103"/>
      <c r="D208" s="87"/>
      <c r="E208" s="113"/>
      <c r="F208" s="104"/>
      <c r="G208" s="119"/>
      <c r="H208" s="125" t="e">
        <f>IF(LEN(#REF!)&lt;255,"",LEN(#REF!)-255)</f>
        <v>#REF!</v>
      </c>
      <c r="L208" s="70"/>
    </row>
    <row r="209" spans="1:257" x14ac:dyDescent="0.2">
      <c r="A209" s="126" t="str">
        <f>IF(B208="",1+MAX($A$7:A208),"")</f>
        <v/>
      </c>
      <c r="B209" s="123" t="s">
        <v>185</v>
      </c>
      <c r="C209" s="103" t="s">
        <v>37</v>
      </c>
      <c r="D209" s="87">
        <v>2</v>
      </c>
      <c r="E209" s="280"/>
      <c r="F209" s="171" t="str">
        <f t="shared" ref="F209:F211" si="38">IF((D209*E209)=0," ",(D209*E209))</f>
        <v xml:space="preserve"> </v>
      </c>
      <c r="G209" s="119"/>
      <c r="H209" s="125" t="e">
        <f>IF(LEN(#REF!)&lt;255,"",LEN(#REF!)-255)</f>
        <v>#REF!</v>
      </c>
      <c r="L209" s="70"/>
    </row>
    <row r="210" spans="1:257" x14ac:dyDescent="0.2">
      <c r="A210" s="126"/>
      <c r="B210" s="123" t="s">
        <v>186</v>
      </c>
      <c r="C210" s="103" t="s">
        <v>37</v>
      </c>
      <c r="D210" s="87">
        <v>2</v>
      </c>
      <c r="E210" s="280"/>
      <c r="F210" s="171" t="str">
        <f t="shared" si="38"/>
        <v xml:space="preserve"> </v>
      </c>
      <c r="G210" s="111"/>
      <c r="H210" s="125" t="str">
        <f t="shared" ref="H210:H215" si="39">IF(LEN(B236)&lt;255,"",LEN(B236)-255)</f>
        <v/>
      </c>
      <c r="L210" s="70"/>
    </row>
    <row r="211" spans="1:257" x14ac:dyDescent="0.2">
      <c r="A211" s="126" t="str">
        <f>IF(B210="",1+MAX($A$7:A210),"")</f>
        <v/>
      </c>
      <c r="B211" s="123" t="s">
        <v>187</v>
      </c>
      <c r="C211" s="103" t="s">
        <v>37</v>
      </c>
      <c r="D211" s="87">
        <v>2</v>
      </c>
      <c r="E211" s="280"/>
      <c r="F211" s="171" t="str">
        <f t="shared" si="38"/>
        <v xml:space="preserve"> </v>
      </c>
      <c r="G211" s="111"/>
      <c r="H211" s="125" t="str">
        <f t="shared" si="39"/>
        <v/>
      </c>
      <c r="L211" s="70"/>
    </row>
    <row r="212" spans="1:257" ht="12" customHeight="1" x14ac:dyDescent="0.2">
      <c r="A212" s="126" t="str">
        <f>IF(B211="",1+MAX($A$7:A211),"")</f>
        <v/>
      </c>
      <c r="B212" s="123" t="s">
        <v>229</v>
      </c>
      <c r="C212" s="115" t="s">
        <v>37</v>
      </c>
      <c r="D212" s="121">
        <v>1</v>
      </c>
      <c r="E212" s="280"/>
      <c r="F212" s="171" t="str">
        <f t="shared" ref="F212" si="40">IF((D212*E212)=0," ",(D212*E212))</f>
        <v xml:space="preserve"> </v>
      </c>
      <c r="G212" s="119"/>
      <c r="H212" s="125" t="str">
        <f t="shared" si="39"/>
        <v/>
      </c>
      <c r="L212" s="70"/>
    </row>
    <row r="213" spans="1:257" x14ac:dyDescent="0.2">
      <c r="A213" s="126" t="str">
        <f>IF(B212="",1+MAX($A$7:A212),"")</f>
        <v/>
      </c>
      <c r="B213" s="123"/>
      <c r="C213" s="103"/>
      <c r="D213" s="87"/>
      <c r="E213" s="113"/>
      <c r="F213" s="85"/>
      <c r="G213" s="111"/>
      <c r="H213" s="125" t="str">
        <f t="shared" si="39"/>
        <v/>
      </c>
      <c r="L213" s="70"/>
    </row>
    <row r="214" spans="1:257" ht="38.1" customHeight="1" x14ac:dyDescent="0.2">
      <c r="A214" s="126">
        <f>IF(B213="",1+MAX($A$7:A213),"")</f>
        <v>26</v>
      </c>
      <c r="B214" s="124" t="s">
        <v>366</v>
      </c>
      <c r="C214" s="103"/>
      <c r="D214" s="87"/>
      <c r="E214" s="113"/>
      <c r="F214" s="85"/>
      <c r="G214" s="111"/>
      <c r="H214" s="125" t="str">
        <f t="shared" si="39"/>
        <v/>
      </c>
      <c r="L214" s="70"/>
    </row>
    <row r="215" spans="1:257" ht="72" x14ac:dyDescent="0.2">
      <c r="A215" s="126" t="str">
        <f>IF(B214="",1+MAX($A$7:A214),"")</f>
        <v/>
      </c>
      <c r="B215" s="124" t="s">
        <v>368</v>
      </c>
      <c r="C215" s="103"/>
      <c r="D215" s="87"/>
      <c r="E215" s="113"/>
      <c r="F215" s="85"/>
      <c r="G215" s="119"/>
      <c r="H215" s="125" t="str">
        <f t="shared" si="39"/>
        <v/>
      </c>
      <c r="L215" s="70"/>
    </row>
    <row r="216" spans="1:257" ht="48" x14ac:dyDescent="0.2">
      <c r="A216" s="126" t="str">
        <f>IF(B215="",1+MAX($A$7:A215),"")</f>
        <v/>
      </c>
      <c r="B216" s="124" t="s">
        <v>108</v>
      </c>
      <c r="C216" s="103"/>
      <c r="D216" s="87"/>
      <c r="E216" s="113"/>
      <c r="F216" s="85"/>
      <c r="G216" s="119"/>
      <c r="H216" s="125" t="str">
        <f>IF(LEN(B246)&lt;255,"",LEN(B246)-255)</f>
        <v/>
      </c>
      <c r="L216" s="70"/>
    </row>
    <row r="217" spans="1:257" x14ac:dyDescent="0.2">
      <c r="A217" s="126" t="str">
        <f>IF(B216="",1+MAX($A$7:A216),"")</f>
        <v/>
      </c>
      <c r="B217" s="123" t="s">
        <v>188</v>
      </c>
      <c r="C217" s="103" t="s">
        <v>37</v>
      </c>
      <c r="D217" s="87">
        <v>1</v>
      </c>
      <c r="E217" s="280"/>
      <c r="F217" s="171" t="str">
        <f t="shared" ref="F217" si="41">IF((D217*E217)=0," ",(D217*E217))</f>
        <v xml:space="preserve"> </v>
      </c>
      <c r="G217" s="119"/>
      <c r="H217" s="125" t="str">
        <f>IF(LEN(B247)&lt;255,"",LEN(B247)-255)</f>
        <v/>
      </c>
      <c r="L217" s="70"/>
    </row>
    <row r="218" spans="1:257" x14ac:dyDescent="0.2">
      <c r="A218" s="126" t="str">
        <f>IF(B217="",1+MAX($A$7:A217),"")</f>
        <v/>
      </c>
      <c r="B218" s="124"/>
      <c r="C218" s="110"/>
      <c r="D218" s="108"/>
      <c r="E218" s="113"/>
      <c r="F218" s="106"/>
      <c r="G218" s="119"/>
      <c r="H218" s="125" t="str">
        <f>IF(LEN(B248)&lt;255,"",LEN(B248)-255)</f>
        <v/>
      </c>
      <c r="L218" s="70"/>
    </row>
    <row r="219" spans="1:257" ht="75.75" customHeight="1" x14ac:dyDescent="0.2">
      <c r="A219" s="126">
        <f>IF(B218="",1+MAX($A$7:A218),"")</f>
        <v>27</v>
      </c>
      <c r="B219" s="124" t="s">
        <v>263</v>
      </c>
      <c r="C219" s="110"/>
      <c r="D219" s="108"/>
      <c r="E219" s="113"/>
      <c r="F219" s="106"/>
      <c r="G219" s="119"/>
      <c r="H219" s="125" t="str">
        <f>IF(LEN(B249)&lt;255,"",LEN(B249)-255)</f>
        <v/>
      </c>
      <c r="L219" s="70"/>
    </row>
    <row r="220" spans="1:257" s="117" customFormat="1" ht="48" x14ac:dyDescent="0.2">
      <c r="A220" s="126"/>
      <c r="B220" s="124" t="s">
        <v>401</v>
      </c>
      <c r="C220" s="110"/>
      <c r="D220" s="108"/>
      <c r="E220" s="113"/>
      <c r="F220" s="106"/>
      <c r="G220" s="111"/>
      <c r="H220" s="125" t="str">
        <f>IF(LEN(B250)&lt;255,"",LEN(B250)-255)</f>
        <v/>
      </c>
      <c r="I220" s="127"/>
      <c r="J220" s="127"/>
      <c r="K220" s="127"/>
      <c r="L220" s="127"/>
      <c r="M220" s="122"/>
      <c r="N220" s="122"/>
      <c r="O220" s="122"/>
      <c r="P220" s="122"/>
      <c r="Q220" s="122"/>
      <c r="R220" s="122"/>
      <c r="S220" s="122"/>
      <c r="T220" s="122"/>
      <c r="U220" s="122"/>
      <c r="V220" s="122"/>
      <c r="W220" s="122"/>
      <c r="X220" s="122"/>
      <c r="Y220" s="122"/>
      <c r="Z220" s="122"/>
      <c r="AA220" s="122"/>
      <c r="AB220" s="122"/>
      <c r="AC220" s="122"/>
      <c r="AD220" s="122"/>
      <c r="AE220" s="122"/>
      <c r="AF220" s="122"/>
      <c r="AG220" s="122"/>
      <c r="AH220" s="122"/>
      <c r="AI220" s="122"/>
      <c r="AJ220" s="122"/>
      <c r="AK220" s="122"/>
      <c r="AL220" s="122"/>
      <c r="AM220" s="122"/>
      <c r="AN220" s="122"/>
      <c r="AO220" s="122"/>
      <c r="AP220" s="122"/>
      <c r="AQ220" s="122"/>
      <c r="AR220" s="122"/>
      <c r="AS220" s="122"/>
      <c r="AT220" s="122"/>
      <c r="AU220" s="122"/>
      <c r="AV220" s="122"/>
      <c r="AW220" s="122"/>
      <c r="AX220" s="122"/>
      <c r="AY220" s="122"/>
      <c r="AZ220" s="122"/>
      <c r="BA220" s="122"/>
      <c r="BB220" s="122"/>
      <c r="BC220" s="122"/>
      <c r="BD220" s="122"/>
      <c r="BE220" s="122"/>
      <c r="BF220" s="122"/>
      <c r="BG220" s="122"/>
      <c r="BH220" s="122"/>
      <c r="BI220" s="122"/>
      <c r="BJ220" s="122"/>
      <c r="BK220" s="122"/>
      <c r="BL220" s="122"/>
      <c r="BM220" s="122"/>
      <c r="BN220" s="122"/>
      <c r="BO220" s="122"/>
      <c r="BP220" s="122"/>
      <c r="BQ220" s="122"/>
      <c r="BR220" s="122"/>
      <c r="BS220" s="122"/>
      <c r="BT220" s="122"/>
      <c r="BU220" s="122"/>
      <c r="BV220" s="122"/>
      <c r="BW220" s="122"/>
      <c r="BX220" s="122"/>
      <c r="BY220" s="122"/>
      <c r="BZ220" s="122"/>
      <c r="CA220" s="122"/>
      <c r="CB220" s="122"/>
      <c r="CC220" s="122"/>
      <c r="CD220" s="122"/>
      <c r="CE220" s="122"/>
      <c r="CF220" s="122"/>
      <c r="CG220" s="122"/>
      <c r="CH220" s="122"/>
      <c r="CI220" s="122"/>
      <c r="CJ220" s="122"/>
      <c r="CK220" s="122"/>
      <c r="CL220" s="122"/>
      <c r="CM220" s="122"/>
      <c r="CN220" s="122"/>
      <c r="CO220" s="122"/>
      <c r="CP220" s="122"/>
      <c r="CQ220" s="122"/>
      <c r="CR220" s="122"/>
      <c r="CS220" s="122"/>
      <c r="CT220" s="122"/>
      <c r="CU220" s="122"/>
      <c r="CV220" s="122"/>
      <c r="CW220" s="122"/>
      <c r="CX220" s="122"/>
      <c r="CY220" s="122"/>
      <c r="CZ220" s="122"/>
      <c r="DA220" s="122"/>
      <c r="DB220" s="122"/>
      <c r="DC220" s="122"/>
      <c r="DD220" s="122"/>
      <c r="DE220" s="122"/>
      <c r="DF220" s="122"/>
      <c r="DG220" s="122"/>
      <c r="DH220" s="122"/>
      <c r="DI220" s="122"/>
      <c r="DJ220" s="122"/>
      <c r="DK220" s="122"/>
      <c r="DL220" s="122"/>
      <c r="DM220" s="122"/>
      <c r="DN220" s="122"/>
      <c r="DO220" s="122"/>
      <c r="DP220" s="122"/>
      <c r="DQ220" s="122"/>
      <c r="DR220" s="122"/>
      <c r="DS220" s="122"/>
      <c r="DT220" s="122"/>
      <c r="DU220" s="122"/>
      <c r="DV220" s="122"/>
      <c r="DW220" s="122"/>
      <c r="DX220" s="122"/>
      <c r="DY220" s="122"/>
      <c r="DZ220" s="122"/>
      <c r="EA220" s="122"/>
      <c r="EB220" s="122"/>
      <c r="EC220" s="122"/>
      <c r="ED220" s="122"/>
      <c r="EE220" s="122"/>
      <c r="EF220" s="122"/>
      <c r="EG220" s="122"/>
      <c r="EH220" s="122"/>
      <c r="EI220" s="122"/>
      <c r="EJ220" s="122"/>
      <c r="EK220" s="122"/>
      <c r="EL220" s="122"/>
      <c r="EM220" s="122"/>
      <c r="EN220" s="122"/>
      <c r="EO220" s="122"/>
      <c r="EP220" s="122"/>
      <c r="EQ220" s="122"/>
      <c r="ER220" s="122"/>
      <c r="ES220" s="122"/>
      <c r="ET220" s="122"/>
      <c r="EU220" s="122"/>
      <c r="EV220" s="122"/>
      <c r="EW220" s="122"/>
      <c r="EX220" s="122"/>
      <c r="EY220" s="122"/>
      <c r="EZ220" s="122"/>
      <c r="FA220" s="122"/>
      <c r="FB220" s="122"/>
      <c r="FC220" s="122"/>
      <c r="FD220" s="122"/>
      <c r="FE220" s="122"/>
      <c r="FF220" s="122"/>
      <c r="FG220" s="122"/>
      <c r="FH220" s="122"/>
      <c r="FI220" s="122"/>
      <c r="FJ220" s="122"/>
      <c r="FK220" s="122"/>
      <c r="FL220" s="122"/>
      <c r="FM220" s="122"/>
      <c r="FN220" s="122"/>
      <c r="FO220" s="122"/>
      <c r="FP220" s="122"/>
      <c r="FQ220" s="122"/>
      <c r="FR220" s="122"/>
      <c r="FS220" s="122"/>
      <c r="FT220" s="122"/>
      <c r="FU220" s="122"/>
      <c r="FV220" s="122"/>
      <c r="FW220" s="122"/>
      <c r="FX220" s="122"/>
      <c r="FY220" s="122"/>
      <c r="FZ220" s="122"/>
      <c r="GA220" s="122"/>
      <c r="GB220" s="122"/>
      <c r="GC220" s="122"/>
      <c r="GD220" s="122"/>
      <c r="GE220" s="122"/>
      <c r="GF220" s="122"/>
      <c r="GG220" s="122"/>
      <c r="GH220" s="122"/>
      <c r="GI220" s="122"/>
      <c r="GJ220" s="122"/>
      <c r="GK220" s="122"/>
      <c r="GL220" s="122"/>
      <c r="GM220" s="122"/>
      <c r="GN220" s="122"/>
      <c r="GO220" s="122"/>
      <c r="GP220" s="122"/>
      <c r="GQ220" s="122"/>
      <c r="GR220" s="122"/>
      <c r="GS220" s="122"/>
      <c r="GT220" s="122"/>
      <c r="GU220" s="122"/>
      <c r="GV220" s="122"/>
      <c r="GW220" s="122"/>
      <c r="GX220" s="122"/>
      <c r="GY220" s="122"/>
      <c r="GZ220" s="122"/>
      <c r="HA220" s="122"/>
      <c r="HB220" s="122"/>
      <c r="HC220" s="122"/>
      <c r="HD220" s="122"/>
      <c r="HE220" s="122"/>
      <c r="HF220" s="122"/>
      <c r="HG220" s="122"/>
      <c r="HH220" s="122"/>
      <c r="HI220" s="122"/>
      <c r="HJ220" s="122"/>
      <c r="HK220" s="122"/>
      <c r="HL220" s="122"/>
      <c r="HM220" s="122"/>
      <c r="HN220" s="122"/>
      <c r="HO220" s="122"/>
      <c r="HP220" s="122"/>
      <c r="HQ220" s="122"/>
      <c r="HR220" s="122"/>
      <c r="HS220" s="122"/>
      <c r="HT220" s="122"/>
      <c r="HU220" s="122"/>
      <c r="HV220" s="122"/>
      <c r="HW220" s="122"/>
      <c r="HX220" s="122"/>
      <c r="HY220" s="122"/>
      <c r="HZ220" s="122"/>
      <c r="IA220" s="122"/>
      <c r="IB220" s="122"/>
      <c r="IC220" s="122"/>
      <c r="ID220" s="122"/>
      <c r="IE220" s="122"/>
      <c r="IF220" s="122"/>
      <c r="IG220" s="122"/>
      <c r="IH220" s="122"/>
      <c r="II220" s="122"/>
      <c r="IJ220" s="122"/>
      <c r="IK220" s="122"/>
      <c r="IL220" s="122"/>
      <c r="IM220" s="122"/>
      <c r="IN220" s="122"/>
      <c r="IO220" s="122"/>
      <c r="IP220" s="122"/>
      <c r="IQ220" s="122"/>
      <c r="IR220" s="122"/>
      <c r="IS220" s="122"/>
      <c r="IT220" s="122"/>
      <c r="IU220" s="122"/>
      <c r="IV220" s="122"/>
      <c r="IW220" s="122"/>
    </row>
    <row r="221" spans="1:257" ht="48" x14ac:dyDescent="0.2">
      <c r="A221" s="126" t="str">
        <f>IF(B220="",1+MAX($A$7:A220),"")</f>
        <v/>
      </c>
      <c r="B221" s="124" t="s">
        <v>264</v>
      </c>
      <c r="C221" s="110"/>
      <c r="D221" s="108"/>
      <c r="E221" s="281"/>
      <c r="F221" s="109"/>
      <c r="G221" s="111"/>
      <c r="H221" s="125" t="str">
        <f>IF(LEN(B253)&lt;255,"",LEN(B253)-255)</f>
        <v/>
      </c>
      <c r="L221" s="70"/>
    </row>
    <row r="222" spans="1:257" s="117" customFormat="1" x14ac:dyDescent="0.2">
      <c r="A222" s="126" t="str">
        <f>IF(B221="",1+MAX($A$7:A221),"")</f>
        <v/>
      </c>
      <c r="B222" s="123" t="s">
        <v>265</v>
      </c>
      <c r="C222" s="110" t="s">
        <v>37</v>
      </c>
      <c r="D222" s="108">
        <v>4</v>
      </c>
      <c r="E222" s="280"/>
      <c r="F222" s="171" t="str">
        <f t="shared" ref="F222" si="42">IF((D222*E222)=0," ",(D222*E222))</f>
        <v xml:space="preserve"> </v>
      </c>
      <c r="G222" s="119"/>
      <c r="H222" s="125"/>
      <c r="I222" s="127"/>
      <c r="J222" s="127"/>
      <c r="K222" s="127"/>
      <c r="L222" s="127"/>
    </row>
    <row r="223" spans="1:257" s="117" customFormat="1" x14ac:dyDescent="0.2">
      <c r="A223" s="126"/>
      <c r="B223" s="124"/>
      <c r="C223" s="110"/>
      <c r="D223" s="108"/>
      <c r="E223" s="113"/>
      <c r="F223" s="106"/>
      <c r="G223" s="111"/>
      <c r="H223" s="125"/>
      <c r="I223" s="127"/>
      <c r="J223" s="127"/>
      <c r="K223" s="127"/>
      <c r="L223" s="127"/>
    </row>
    <row r="224" spans="1:257" s="107" customFormat="1" ht="72" x14ac:dyDescent="0.2">
      <c r="A224" s="126">
        <f>IF(B223="",1+MAX($A$7:A223),"")</f>
        <v>28</v>
      </c>
      <c r="B224" s="124" t="s">
        <v>367</v>
      </c>
      <c r="C224" s="103"/>
      <c r="D224" s="87"/>
      <c r="E224" s="113"/>
      <c r="F224" s="104"/>
      <c r="G224" s="111"/>
      <c r="H224" s="125" t="str">
        <f>IF(LEN(B256)&lt;255,"",LEN(B256)-255)</f>
        <v/>
      </c>
      <c r="I224" s="70"/>
      <c r="J224" s="70"/>
      <c r="K224" s="70"/>
      <c r="L224" s="70"/>
    </row>
    <row r="225" spans="1:12" s="107" customFormat="1" x14ac:dyDescent="0.2">
      <c r="A225" s="126" t="str">
        <f>IF(B224="",1+MAX($A$7:A224),"")</f>
        <v/>
      </c>
      <c r="B225" s="123" t="s">
        <v>81</v>
      </c>
      <c r="C225" s="103" t="s">
        <v>37</v>
      </c>
      <c r="D225" s="87">
        <v>4</v>
      </c>
      <c r="E225" s="280"/>
      <c r="F225" s="171" t="str">
        <f t="shared" ref="F225" si="43">IF((D225*E225)=0," ",(D225*E225))</f>
        <v xml:space="preserve"> </v>
      </c>
      <c r="G225" s="111"/>
      <c r="H225" s="125" t="e">
        <f>IF(LEN(#REF!)&lt;255,"",LEN(#REF!)-255)</f>
        <v>#REF!</v>
      </c>
      <c r="I225" s="70"/>
      <c r="J225" s="70"/>
      <c r="K225" s="70"/>
      <c r="L225" s="70"/>
    </row>
    <row r="226" spans="1:12" s="107" customFormat="1" x14ac:dyDescent="0.2">
      <c r="A226" s="126"/>
      <c r="B226" s="124"/>
      <c r="C226" s="103"/>
      <c r="D226" s="87"/>
      <c r="E226" s="113"/>
      <c r="F226" s="104"/>
      <c r="G226" s="111"/>
      <c r="H226" s="125" t="e">
        <f>IF(LEN(#REF!)&lt;255,"",LEN(#REF!)-255)</f>
        <v>#REF!</v>
      </c>
      <c r="I226" s="70"/>
      <c r="J226" s="70"/>
      <c r="K226" s="70"/>
      <c r="L226" s="70"/>
    </row>
    <row r="227" spans="1:12" ht="24" x14ac:dyDescent="0.2">
      <c r="A227" s="126">
        <f>IF(B226="",1+MAX($A$7:A226),"")</f>
        <v>29</v>
      </c>
      <c r="B227" s="124" t="s">
        <v>82</v>
      </c>
      <c r="C227" s="103"/>
      <c r="D227" s="87"/>
      <c r="E227" s="113"/>
      <c r="F227" s="104"/>
      <c r="G227" s="111"/>
      <c r="H227" s="125" t="e">
        <f>IF(LEN(#REF!)&lt;255,"",LEN(#REF!)-255)</f>
        <v>#REF!</v>
      </c>
      <c r="L227" s="70"/>
    </row>
    <row r="228" spans="1:12" x14ac:dyDescent="0.2">
      <c r="A228" s="126"/>
      <c r="B228" s="123" t="s">
        <v>78</v>
      </c>
      <c r="C228" s="103" t="s">
        <v>37</v>
      </c>
      <c r="D228" s="87">
        <v>2</v>
      </c>
      <c r="E228" s="280"/>
      <c r="F228" s="171" t="str">
        <f t="shared" ref="F228:F230" si="44">IF((D228*E228)=0," ",(D228*E228))</f>
        <v xml:space="preserve"> </v>
      </c>
      <c r="G228" s="119"/>
      <c r="H228" s="125" t="str">
        <f>IF(LEN(B257)&lt;255,"",LEN(B257)-255)</f>
        <v/>
      </c>
      <c r="L228" s="70"/>
    </row>
    <row r="229" spans="1:12" x14ac:dyDescent="0.2">
      <c r="A229" s="126" t="str">
        <f>IF(B228="",1+MAX($A$7:A228),"")</f>
        <v/>
      </c>
      <c r="B229" s="123" t="s">
        <v>64</v>
      </c>
      <c r="C229" s="103" t="s">
        <v>37</v>
      </c>
      <c r="D229" s="87">
        <v>2</v>
      </c>
      <c r="E229" s="280"/>
      <c r="F229" s="171" t="str">
        <f t="shared" si="44"/>
        <v xml:space="preserve"> </v>
      </c>
      <c r="G229" s="119"/>
      <c r="H229" s="125" t="str">
        <f>IF(LEN(B259)&lt;255,"",LEN(B259)-255)</f>
        <v/>
      </c>
      <c r="L229" s="70"/>
    </row>
    <row r="230" spans="1:12" x14ac:dyDescent="0.2">
      <c r="A230" s="126" t="str">
        <f>IF(B229="",1+MAX($A$7:A229),"")</f>
        <v/>
      </c>
      <c r="B230" s="123" t="s">
        <v>65</v>
      </c>
      <c r="C230" s="103" t="s">
        <v>37</v>
      </c>
      <c r="D230" s="87">
        <v>1</v>
      </c>
      <c r="E230" s="280"/>
      <c r="F230" s="171" t="str">
        <f t="shared" si="44"/>
        <v xml:space="preserve"> </v>
      </c>
      <c r="G230" s="119"/>
      <c r="H230" s="125" t="str">
        <f>IF(LEN(B260)&lt;255,"",LEN(B260)-255)</f>
        <v/>
      </c>
      <c r="L230" s="70"/>
    </row>
    <row r="231" spans="1:12" x14ac:dyDescent="0.2">
      <c r="A231" s="126" t="str">
        <f>IF(B230="",1+MAX($A$7:A230),"")</f>
        <v/>
      </c>
      <c r="B231" s="124"/>
      <c r="C231" s="103"/>
      <c r="D231" s="87"/>
      <c r="E231" s="113"/>
      <c r="F231" s="104"/>
      <c r="G231" s="111"/>
      <c r="H231" s="125" t="str">
        <f>IF(LEN(B261)&lt;255,"",LEN(B261)-255)</f>
        <v/>
      </c>
      <c r="L231" s="70"/>
    </row>
    <row r="232" spans="1:12" s="117" customFormat="1" ht="24" x14ac:dyDescent="0.2">
      <c r="A232" s="126">
        <f>IF(B231="",1+MAX($A$7:A231),"")</f>
        <v>30</v>
      </c>
      <c r="B232" s="124" t="s">
        <v>83</v>
      </c>
      <c r="C232" s="103"/>
      <c r="D232" s="87"/>
      <c r="E232" s="113"/>
      <c r="F232" s="104"/>
      <c r="G232" s="111"/>
      <c r="H232" s="125"/>
      <c r="I232" s="127"/>
      <c r="J232" s="127"/>
      <c r="K232" s="127"/>
      <c r="L232" s="127"/>
    </row>
    <row r="233" spans="1:12" ht="12" customHeight="1" x14ac:dyDescent="0.2">
      <c r="A233" s="126" t="str">
        <f>IF(B232="",1+MAX($A$7:A232),"")</f>
        <v/>
      </c>
      <c r="B233" s="123" t="s">
        <v>66</v>
      </c>
      <c r="C233" s="103" t="s">
        <v>37</v>
      </c>
      <c r="D233" s="87">
        <v>1</v>
      </c>
      <c r="E233" s="280"/>
      <c r="F233" s="171" t="str">
        <f t="shared" ref="F233" si="45">IF((D233*E233)=0," ",(D233*E233))</f>
        <v xml:space="preserve"> </v>
      </c>
      <c r="G233" s="119"/>
      <c r="H233" s="125" t="e">
        <f>IF(LEN(#REF!)&lt;255,"",LEN(#REF!)-255)</f>
        <v>#REF!</v>
      </c>
      <c r="L233" s="70"/>
    </row>
    <row r="234" spans="1:12" x14ac:dyDescent="0.2">
      <c r="A234" s="126" t="str">
        <f>IF(B233="",1+MAX($A$7:A233),"")</f>
        <v/>
      </c>
      <c r="B234" s="124"/>
      <c r="C234" s="103"/>
      <c r="D234" s="87"/>
      <c r="E234" s="113"/>
      <c r="F234" s="104"/>
      <c r="G234" s="111"/>
      <c r="H234" s="125" t="str">
        <f>IF(LEN(B262)&lt;255,"",LEN(B262)-255)</f>
        <v/>
      </c>
      <c r="L234" s="70"/>
    </row>
    <row r="235" spans="1:12" s="117" customFormat="1" ht="24" customHeight="1" x14ac:dyDescent="0.2">
      <c r="A235" s="126">
        <f>IF(B234="",1+MAX($A$7:A234),"")</f>
        <v>31</v>
      </c>
      <c r="B235" s="124" t="s">
        <v>84</v>
      </c>
      <c r="C235" s="103"/>
      <c r="D235" s="87"/>
      <c r="E235" s="113"/>
      <c r="F235" s="104"/>
      <c r="G235" s="111"/>
      <c r="H235" s="125"/>
      <c r="I235" s="127"/>
      <c r="J235" s="127"/>
      <c r="K235" s="127"/>
      <c r="L235" s="127"/>
    </row>
    <row r="236" spans="1:12" s="117" customFormat="1" ht="12" customHeight="1" x14ac:dyDescent="0.2">
      <c r="A236" s="126"/>
      <c r="B236" s="123" t="s">
        <v>78</v>
      </c>
      <c r="C236" s="103" t="s">
        <v>37</v>
      </c>
      <c r="D236" s="121">
        <v>2</v>
      </c>
      <c r="E236" s="280"/>
      <c r="F236" s="171" t="str">
        <f t="shared" ref="F236:F238" si="46">IF((D236*E236)=0," ",(D236*E236))</f>
        <v xml:space="preserve"> </v>
      </c>
      <c r="G236" s="119"/>
      <c r="H236" s="125"/>
      <c r="I236" s="127"/>
      <c r="J236" s="127"/>
      <c r="K236" s="127"/>
      <c r="L236" s="127"/>
    </row>
    <row r="237" spans="1:12" s="117" customFormat="1" x14ac:dyDescent="0.2">
      <c r="A237" s="126" t="str">
        <f>IF(B236="",1+MAX($A$7:A236),"")</f>
        <v/>
      </c>
      <c r="B237" s="123" t="s">
        <v>64</v>
      </c>
      <c r="C237" s="103" t="s">
        <v>37</v>
      </c>
      <c r="D237" s="121">
        <v>2</v>
      </c>
      <c r="E237" s="280"/>
      <c r="F237" s="171" t="str">
        <f t="shared" si="46"/>
        <v xml:space="preserve"> </v>
      </c>
      <c r="G237" s="119"/>
      <c r="H237" s="125"/>
      <c r="I237" s="127"/>
      <c r="J237" s="127"/>
      <c r="K237" s="127"/>
      <c r="L237" s="127"/>
    </row>
    <row r="238" spans="1:12" x14ac:dyDescent="0.2">
      <c r="A238" s="126" t="str">
        <f>IF(B237="",1+MAX($A$7:A237),"")</f>
        <v/>
      </c>
      <c r="B238" s="123" t="s">
        <v>65</v>
      </c>
      <c r="C238" s="103" t="s">
        <v>37</v>
      </c>
      <c r="D238" s="121">
        <v>1</v>
      </c>
      <c r="E238" s="280"/>
      <c r="F238" s="171" t="str">
        <f t="shared" si="46"/>
        <v xml:space="preserve"> </v>
      </c>
      <c r="G238" s="119"/>
      <c r="H238" s="125" t="str">
        <f>IF(LEN(B264)&lt;255,"",LEN(B264)-255)</f>
        <v/>
      </c>
      <c r="L238" s="70"/>
    </row>
    <row r="239" spans="1:12" s="117" customFormat="1" x14ac:dyDescent="0.2">
      <c r="A239" s="126" t="str">
        <f>IF(B238="",1+MAX($A$7:A238),"")</f>
        <v/>
      </c>
      <c r="B239" s="124"/>
      <c r="C239" s="103"/>
      <c r="D239" s="87"/>
      <c r="E239" s="113"/>
      <c r="F239" s="104"/>
      <c r="G239" s="119"/>
      <c r="H239" s="125"/>
      <c r="I239" s="127"/>
      <c r="J239" s="127"/>
      <c r="K239" s="127"/>
      <c r="L239" s="127"/>
    </row>
    <row r="240" spans="1:12" ht="24" customHeight="1" x14ac:dyDescent="0.2">
      <c r="A240" s="126">
        <f>IF(B239="",1+MAX($A$7:A239),"")</f>
        <v>32</v>
      </c>
      <c r="B240" s="124" t="s">
        <v>85</v>
      </c>
      <c r="C240" s="103"/>
      <c r="D240" s="87"/>
      <c r="E240" s="113"/>
      <c r="F240" s="104"/>
      <c r="G240" s="119"/>
      <c r="H240" s="125" t="str">
        <f>IF(LEN(B268)&lt;255,"",LEN(B268)-255)</f>
        <v/>
      </c>
      <c r="L240" s="70"/>
    </row>
    <row r="241" spans="1:12" s="117" customFormat="1" ht="12" customHeight="1" x14ac:dyDescent="0.2">
      <c r="A241" s="126" t="str">
        <f>IF(B240="",1+MAX($A$7:A240),"")</f>
        <v/>
      </c>
      <c r="B241" s="123" t="s">
        <v>66</v>
      </c>
      <c r="C241" s="103" t="s">
        <v>37</v>
      </c>
      <c r="D241" s="87">
        <v>1</v>
      </c>
      <c r="E241" s="280"/>
      <c r="F241" s="171" t="str">
        <f t="shared" ref="F241" si="47">IF((D241*E241)=0," ",(D241*E241))</f>
        <v xml:space="preserve"> </v>
      </c>
      <c r="G241" s="119"/>
      <c r="H241" s="125"/>
      <c r="I241" s="127"/>
      <c r="J241" s="127"/>
      <c r="K241" s="127"/>
      <c r="L241" s="127"/>
    </row>
    <row r="242" spans="1:12" ht="12" customHeight="1" x14ac:dyDescent="0.2">
      <c r="A242" s="126"/>
      <c r="B242" s="123"/>
      <c r="C242" s="115"/>
      <c r="D242" s="121"/>
      <c r="E242" s="281"/>
      <c r="F242" s="119"/>
      <c r="G242" s="119"/>
      <c r="H242" s="125" t="str">
        <f>IF(LEN(B270)&lt;255,"",LEN(B270)-255)</f>
        <v/>
      </c>
      <c r="L242" s="70"/>
    </row>
    <row r="243" spans="1:12" ht="24" customHeight="1" x14ac:dyDescent="0.2">
      <c r="A243" s="126">
        <f>IF(B242="",MAX($A$24:A242)+1,"")</f>
        <v>33</v>
      </c>
      <c r="B243" s="253" t="s">
        <v>350</v>
      </c>
      <c r="C243" s="146"/>
      <c r="D243" s="147"/>
      <c r="E243" s="282"/>
      <c r="F243" s="148"/>
      <c r="G243" s="119"/>
      <c r="H243" s="125" t="str">
        <f>IF(LEN(B271)&lt;255,"",LEN(B271)-255)</f>
        <v/>
      </c>
      <c r="L243" s="70"/>
    </row>
    <row r="244" spans="1:12" s="117" customFormat="1" ht="45" customHeight="1" x14ac:dyDescent="0.2">
      <c r="A244" s="145" t="str">
        <f>IF(B243="",MAX($A$24:A243)+1,"")</f>
        <v/>
      </c>
      <c r="B244" s="254" t="s">
        <v>523</v>
      </c>
      <c r="C244" s="146"/>
      <c r="D244" s="147"/>
      <c r="E244" s="282"/>
      <c r="F244" s="148"/>
      <c r="G244" s="119"/>
      <c r="H244" s="125"/>
      <c r="I244" s="127"/>
      <c r="J244" s="127"/>
      <c r="K244" s="127"/>
      <c r="L244" s="127"/>
    </row>
    <row r="245" spans="1:12" ht="50.1" customHeight="1" x14ac:dyDescent="0.2">
      <c r="A245" s="145" t="str">
        <f>IF(B244="",MAX($A$24:A244)+1,"")</f>
        <v/>
      </c>
      <c r="B245" s="254" t="s">
        <v>524</v>
      </c>
      <c r="C245" s="115" t="s">
        <v>37</v>
      </c>
      <c r="D245" s="121">
        <v>1</v>
      </c>
      <c r="E245" s="280"/>
      <c r="F245" s="171" t="str">
        <f t="shared" ref="F245" si="48">IF((D245*E245)=0," ",(D245*E245))</f>
        <v xml:space="preserve"> </v>
      </c>
      <c r="G245" s="119"/>
      <c r="H245" s="125" t="str">
        <f>IF(LEN(B273)&lt;255,"",LEN(B273)-255)</f>
        <v/>
      </c>
      <c r="L245" s="70"/>
    </row>
    <row r="246" spans="1:12" s="117" customFormat="1" ht="12" customHeight="1" x14ac:dyDescent="0.2">
      <c r="A246" s="126" t="str">
        <f>IF(B241="",1+MAX($A$7:A241),"")</f>
        <v/>
      </c>
      <c r="B246" s="124"/>
      <c r="C246" s="103"/>
      <c r="D246" s="87"/>
      <c r="E246" s="113"/>
      <c r="F246" s="104"/>
      <c r="G246" s="119"/>
      <c r="H246" s="125"/>
      <c r="I246" s="127"/>
      <c r="J246" s="127"/>
      <c r="K246" s="127"/>
      <c r="L246" s="127"/>
    </row>
    <row r="247" spans="1:12" s="117" customFormat="1" ht="60" x14ac:dyDescent="0.2">
      <c r="A247" s="126">
        <f>IF(B246="",1+MAX($A$7:A246),"")</f>
        <v>34</v>
      </c>
      <c r="B247" s="124" t="s">
        <v>369</v>
      </c>
      <c r="C247" s="103"/>
      <c r="D247" s="87"/>
      <c r="E247" s="113"/>
      <c r="F247" s="104"/>
      <c r="G247" s="119"/>
      <c r="H247" s="125"/>
      <c r="I247" s="127"/>
      <c r="J247" s="127"/>
      <c r="K247" s="127"/>
      <c r="L247" s="127"/>
    </row>
    <row r="248" spans="1:12" s="117" customFormat="1" x14ac:dyDescent="0.2">
      <c r="A248" s="126" t="str">
        <f>IF(B247="",1+MAX($A$7:A247),"")</f>
        <v/>
      </c>
      <c r="B248" s="124" t="s">
        <v>55</v>
      </c>
      <c r="C248" s="103"/>
      <c r="D248" s="87"/>
      <c r="E248" s="113"/>
      <c r="F248" s="104"/>
      <c r="G248" s="119"/>
      <c r="H248" s="125"/>
      <c r="I248" s="127"/>
      <c r="J248" s="127"/>
      <c r="K248" s="127"/>
      <c r="L248" s="127"/>
    </row>
    <row r="249" spans="1:12" ht="48" x14ac:dyDescent="0.2">
      <c r="A249" s="126" t="str">
        <f>IF(B248="",1+MAX($A$7:A248),"")</f>
        <v/>
      </c>
      <c r="B249" s="124" t="s">
        <v>264</v>
      </c>
      <c r="C249" s="103"/>
      <c r="D249" s="87"/>
      <c r="E249" s="113"/>
      <c r="F249" s="104"/>
      <c r="G249" s="119"/>
      <c r="H249" s="125" t="e">
        <f>IF(LEN(#REF!)&lt;255,"",LEN(#REF!)-255)</f>
        <v>#REF!</v>
      </c>
      <c r="L249" s="70"/>
    </row>
    <row r="250" spans="1:12" ht="48" x14ac:dyDescent="0.2">
      <c r="A250" s="126" t="str">
        <f>IF(B249="",1+MAX($A$7:A249),"")</f>
        <v/>
      </c>
      <c r="B250" s="124" t="s">
        <v>370</v>
      </c>
      <c r="C250" s="115"/>
      <c r="D250" s="121"/>
      <c r="E250" s="113"/>
      <c r="F250" s="111"/>
      <c r="G250" s="119"/>
      <c r="H250" s="125" t="str">
        <f>IF(LEN(B279)&lt;255,"",LEN(B279)-255)</f>
        <v/>
      </c>
      <c r="L250" s="70"/>
    </row>
    <row r="251" spans="1:12" ht="48" x14ac:dyDescent="0.2">
      <c r="A251" s="126" t="str">
        <f>IF(B250="",1+MAX($A$7:A250),"")</f>
        <v/>
      </c>
      <c r="B251" s="124" t="s">
        <v>58</v>
      </c>
      <c r="C251" s="103"/>
      <c r="D251" s="87"/>
      <c r="E251" s="113"/>
      <c r="F251" s="104"/>
      <c r="G251" s="119"/>
      <c r="H251" s="125" t="str">
        <f>IF(LEN(B281)&lt;255,"",LEN(B281)-255)</f>
        <v/>
      </c>
      <c r="L251" s="70"/>
    </row>
    <row r="252" spans="1:12" ht="60" x14ac:dyDescent="0.2">
      <c r="A252" s="126" t="str">
        <f>IF(B251="",1+MAX($A$7:A251),"")</f>
        <v/>
      </c>
      <c r="B252" s="123" t="s">
        <v>424</v>
      </c>
      <c r="C252" s="110" t="s">
        <v>37</v>
      </c>
      <c r="D252" s="108">
        <v>1</v>
      </c>
      <c r="E252" s="280"/>
      <c r="F252" s="171" t="str">
        <f t="shared" ref="F252" si="49">IF((D252*E252)=0," ",(D252*E252))</f>
        <v xml:space="preserve"> </v>
      </c>
      <c r="G252" s="119"/>
      <c r="H252" s="125" t="str">
        <f>IF(LEN(B282)&lt;255,"",LEN(B282)-255)</f>
        <v/>
      </c>
      <c r="L252" s="70"/>
    </row>
    <row r="253" spans="1:12" ht="60" x14ac:dyDescent="0.2">
      <c r="A253" s="126" t="str">
        <f>IF(B252="",1+MAX($A$7:A252),"")</f>
        <v/>
      </c>
      <c r="B253" s="123" t="s">
        <v>425</v>
      </c>
      <c r="C253" s="103" t="s">
        <v>37</v>
      </c>
      <c r="D253" s="87">
        <v>1</v>
      </c>
      <c r="E253" s="280"/>
      <c r="F253" s="171" t="str">
        <f t="shared" ref="F253" si="50">IF((D253*E253)=0," ",(D253*E253))</f>
        <v xml:space="preserve"> </v>
      </c>
      <c r="G253" s="119"/>
      <c r="H253" s="125" t="str">
        <f>IF(LEN(B283)&lt;255,"",LEN(B283)-255)</f>
        <v/>
      </c>
      <c r="L253" s="70"/>
    </row>
    <row r="254" spans="1:12" x14ac:dyDescent="0.2">
      <c r="A254" s="126"/>
      <c r="B254" s="123"/>
      <c r="C254" s="115"/>
      <c r="D254" s="121"/>
      <c r="E254" s="117"/>
      <c r="F254" s="119"/>
      <c r="G254" s="119"/>
      <c r="H254" s="125" t="str">
        <f>IF(LEN(B284)&lt;255,"",LEN(B284)-255)</f>
        <v/>
      </c>
      <c r="L254" s="70"/>
    </row>
    <row r="255" spans="1:12" ht="48" x14ac:dyDescent="0.2">
      <c r="A255" s="126">
        <f>IF(B254="",1+MAX($A$7:A254),"")</f>
        <v>35</v>
      </c>
      <c r="B255" s="124" t="s">
        <v>266</v>
      </c>
      <c r="C255" s="115" t="s">
        <v>37</v>
      </c>
      <c r="D255" s="121">
        <v>1</v>
      </c>
      <c r="E255" s="280"/>
      <c r="F255" s="171" t="str">
        <f t="shared" ref="F255" si="51">IF((D255*E255)=0," ",(D255*E255))</f>
        <v xml:space="preserve"> </v>
      </c>
      <c r="G255" s="119"/>
      <c r="H255" s="125" t="str">
        <f t="shared" ref="H255:H262" si="52">IF(LEN(B287)&lt;255,"",LEN(B287)-255)</f>
        <v/>
      </c>
      <c r="L255" s="70"/>
    </row>
    <row r="256" spans="1:12" x14ac:dyDescent="0.2">
      <c r="A256" s="126"/>
      <c r="B256" s="124"/>
      <c r="C256" s="110"/>
      <c r="D256" s="108"/>
      <c r="E256" s="113"/>
      <c r="F256" s="106"/>
      <c r="G256" s="119"/>
      <c r="H256" s="125" t="str">
        <f t="shared" si="52"/>
        <v/>
      </c>
      <c r="L256" s="70"/>
    </row>
    <row r="257" spans="1:12" s="112" customFormat="1" ht="84" x14ac:dyDescent="0.2">
      <c r="A257" s="126">
        <f>IF(B256="",1+MAX($A$7:A256),"")</f>
        <v>36</v>
      </c>
      <c r="B257" s="124" t="s">
        <v>433</v>
      </c>
      <c r="C257" s="103"/>
      <c r="D257" s="87"/>
      <c r="E257" s="113"/>
      <c r="F257" s="104"/>
      <c r="G257" s="111"/>
      <c r="H257" s="125" t="str">
        <f t="shared" si="52"/>
        <v/>
      </c>
      <c r="I257" s="70"/>
      <c r="J257" s="70"/>
      <c r="K257" s="70"/>
      <c r="L257" s="70"/>
    </row>
    <row r="258" spans="1:12" s="112" customFormat="1" x14ac:dyDescent="0.2">
      <c r="A258" s="126"/>
      <c r="B258" s="123" t="s">
        <v>267</v>
      </c>
      <c r="C258" s="103" t="s">
        <v>37</v>
      </c>
      <c r="D258" s="121">
        <v>7</v>
      </c>
      <c r="E258" s="280"/>
      <c r="F258" s="85"/>
      <c r="G258" s="171" t="str">
        <f t="shared" ref="G258:G278" si="53">IF((D258*E258)=0," ",(D258*E258))</f>
        <v xml:space="preserve"> </v>
      </c>
      <c r="H258" s="125" t="str">
        <f t="shared" si="52"/>
        <v/>
      </c>
      <c r="I258" s="70"/>
      <c r="J258" s="70"/>
      <c r="K258" s="70"/>
      <c r="L258" s="70"/>
    </row>
    <row r="259" spans="1:12" s="112" customFormat="1" x14ac:dyDescent="0.2">
      <c r="A259" s="126" t="str">
        <f>IF(B258="",1+MAX($A$7:A258),"")</f>
        <v/>
      </c>
      <c r="B259" s="123" t="s">
        <v>269</v>
      </c>
      <c r="C259" s="103" t="s">
        <v>37</v>
      </c>
      <c r="D259" s="87">
        <v>3</v>
      </c>
      <c r="E259" s="280"/>
      <c r="F259" s="85"/>
      <c r="G259" s="171" t="str">
        <f t="shared" si="53"/>
        <v xml:space="preserve"> </v>
      </c>
      <c r="H259" s="125" t="str">
        <f t="shared" si="52"/>
        <v/>
      </c>
      <c r="I259" s="70"/>
      <c r="J259" s="70"/>
      <c r="K259" s="70"/>
      <c r="L259" s="70"/>
    </row>
    <row r="260" spans="1:12" s="112" customFormat="1" x14ac:dyDescent="0.2">
      <c r="A260" s="126" t="str">
        <f>IF(B259="",1+MAX($A$7:A259),"")</f>
        <v/>
      </c>
      <c r="B260" s="123" t="s">
        <v>268</v>
      </c>
      <c r="C260" s="103" t="s">
        <v>37</v>
      </c>
      <c r="D260" s="87">
        <v>4</v>
      </c>
      <c r="E260" s="280"/>
      <c r="F260" s="85"/>
      <c r="G260" s="171" t="str">
        <f t="shared" si="53"/>
        <v xml:space="preserve"> </v>
      </c>
      <c r="H260" s="125" t="str">
        <f t="shared" si="52"/>
        <v/>
      </c>
      <c r="I260" s="70"/>
      <c r="J260" s="70"/>
      <c r="K260" s="70"/>
      <c r="L260" s="70"/>
    </row>
    <row r="261" spans="1:12" s="112" customFormat="1" x14ac:dyDescent="0.2">
      <c r="A261" s="126" t="str">
        <f>IF(B260="",1+MAX($A$7:A260),"")</f>
        <v/>
      </c>
      <c r="B261" s="123" t="s">
        <v>270</v>
      </c>
      <c r="C261" s="103" t="s">
        <v>37</v>
      </c>
      <c r="D261" s="87">
        <v>2</v>
      </c>
      <c r="E261" s="280"/>
      <c r="F261" s="85"/>
      <c r="G261" s="171" t="str">
        <f t="shared" si="53"/>
        <v xml:space="preserve"> </v>
      </c>
      <c r="H261" s="125" t="str">
        <f t="shared" si="52"/>
        <v/>
      </c>
      <c r="I261" s="70"/>
      <c r="J261" s="70"/>
      <c r="K261" s="70"/>
      <c r="L261" s="70"/>
    </row>
    <row r="262" spans="1:12" s="112" customFormat="1" x14ac:dyDescent="0.2">
      <c r="A262" s="126"/>
      <c r="B262" s="123" t="s">
        <v>271</v>
      </c>
      <c r="C262" s="115" t="s">
        <v>37</v>
      </c>
      <c r="D262" s="87">
        <v>12</v>
      </c>
      <c r="E262" s="280"/>
      <c r="F262" s="85"/>
      <c r="G262" s="171" t="str">
        <f t="shared" si="53"/>
        <v xml:space="preserve"> </v>
      </c>
      <c r="H262" s="125" t="str">
        <f t="shared" si="52"/>
        <v/>
      </c>
      <c r="I262" s="70"/>
      <c r="J262" s="70"/>
      <c r="K262" s="70"/>
      <c r="L262" s="70"/>
    </row>
    <row r="263" spans="1:12" x14ac:dyDescent="0.2">
      <c r="A263" s="126" t="str">
        <f>IF(B262="",1+MAX($A$7:A262),"")</f>
        <v/>
      </c>
      <c r="B263" s="123" t="s">
        <v>284</v>
      </c>
      <c r="C263" s="115" t="s">
        <v>37</v>
      </c>
      <c r="D263" s="121">
        <v>2</v>
      </c>
      <c r="E263" s="280"/>
      <c r="F263" s="119"/>
      <c r="G263" s="171" t="str">
        <f t="shared" si="53"/>
        <v xml:space="preserve"> </v>
      </c>
      <c r="H263" s="125" t="str">
        <f t="shared" ref="H263:H264" si="54">IF(LEN(B295)&lt;255,"",LEN(B295)-255)</f>
        <v/>
      </c>
      <c r="L263" s="70"/>
    </row>
    <row r="264" spans="1:12" x14ac:dyDescent="0.2">
      <c r="A264" s="126" t="str">
        <f>IF(B262="",1+MAX($A$7:A262),"")</f>
        <v/>
      </c>
      <c r="B264" s="123" t="s">
        <v>272</v>
      </c>
      <c r="C264" s="103" t="s">
        <v>37</v>
      </c>
      <c r="D264" s="121">
        <v>6</v>
      </c>
      <c r="E264" s="280"/>
      <c r="F264" s="85"/>
      <c r="G264" s="171" t="str">
        <f t="shared" si="53"/>
        <v xml:space="preserve"> </v>
      </c>
      <c r="H264" s="125" t="str">
        <f t="shared" si="54"/>
        <v/>
      </c>
      <c r="L264" s="70"/>
    </row>
    <row r="265" spans="1:12" x14ac:dyDescent="0.2">
      <c r="A265" s="126" t="str">
        <f>IF(B264="",1+MAX($A$7:A264),"")</f>
        <v/>
      </c>
      <c r="B265" s="123" t="s">
        <v>273</v>
      </c>
      <c r="C265" s="103" t="s">
        <v>37</v>
      </c>
      <c r="D265" s="87">
        <v>4</v>
      </c>
      <c r="E265" s="280"/>
      <c r="F265" s="85"/>
      <c r="G265" s="171" t="str">
        <f t="shared" si="53"/>
        <v xml:space="preserve"> </v>
      </c>
      <c r="H265" s="125" t="str">
        <f>IF(LEN(B297)&lt;255,"",LEN(B297)-255)</f>
        <v/>
      </c>
      <c r="L265" s="70"/>
    </row>
    <row r="266" spans="1:12" x14ac:dyDescent="0.2">
      <c r="A266" s="126" t="str">
        <f>IF(B265="",1+MAX($A$7:A265),"")</f>
        <v/>
      </c>
      <c r="B266" s="123" t="s">
        <v>274</v>
      </c>
      <c r="C266" s="103" t="s">
        <v>37</v>
      </c>
      <c r="D266" s="87">
        <v>6</v>
      </c>
      <c r="E266" s="280"/>
      <c r="F266" s="85"/>
      <c r="G266" s="171" t="str">
        <f t="shared" si="53"/>
        <v xml:space="preserve"> </v>
      </c>
      <c r="H266" s="125" t="e">
        <f>IF(LEN(#REF!)&lt;255,"",LEN(#REF!)-255)</f>
        <v>#REF!</v>
      </c>
      <c r="L266" s="70"/>
    </row>
    <row r="267" spans="1:12" x14ac:dyDescent="0.2">
      <c r="A267" s="126" t="str">
        <f>IF(B265="",1+MAX($A$7:A265),"")</f>
        <v/>
      </c>
      <c r="B267" s="123" t="s">
        <v>283</v>
      </c>
      <c r="C267" s="115" t="s">
        <v>37</v>
      </c>
      <c r="D267" s="121">
        <v>4</v>
      </c>
      <c r="E267" s="280"/>
      <c r="F267" s="119"/>
      <c r="G267" s="171" t="str">
        <f t="shared" si="53"/>
        <v xml:space="preserve"> </v>
      </c>
      <c r="H267" s="125" t="str">
        <f>IF(LEN(B299)&lt;255,"",LEN(B299)-255)</f>
        <v/>
      </c>
      <c r="L267" s="70"/>
    </row>
    <row r="268" spans="1:12" x14ac:dyDescent="0.2">
      <c r="A268" s="126" t="str">
        <f>IF(B266="",1+MAX($A$7:A266),"")</f>
        <v/>
      </c>
      <c r="B268" s="123" t="s">
        <v>282</v>
      </c>
      <c r="C268" s="103" t="s">
        <v>37</v>
      </c>
      <c r="D268" s="87">
        <v>12</v>
      </c>
      <c r="E268" s="280"/>
      <c r="F268" s="85"/>
      <c r="G268" s="171" t="str">
        <f t="shared" si="53"/>
        <v xml:space="preserve"> </v>
      </c>
      <c r="H268" s="125" t="str">
        <f>IF(LEN(B300)&lt;255,"",LEN(B300)-255)</f>
        <v/>
      </c>
      <c r="L268" s="70"/>
    </row>
    <row r="269" spans="1:12" x14ac:dyDescent="0.2">
      <c r="A269" s="126" t="str">
        <f>IF(B268="",1+MAX($A$7:A268),"")</f>
        <v/>
      </c>
      <c r="B269" s="123" t="s">
        <v>275</v>
      </c>
      <c r="C269" s="115" t="s">
        <v>37</v>
      </c>
      <c r="D269" s="121">
        <v>14</v>
      </c>
      <c r="E269" s="280"/>
      <c r="F269" s="119"/>
      <c r="G269" s="171" t="str">
        <f t="shared" si="53"/>
        <v xml:space="preserve"> </v>
      </c>
      <c r="H269" s="125" t="e">
        <f>IF(LEN(#REF!)&lt;255,"",LEN(#REF!)-255)</f>
        <v>#REF!</v>
      </c>
      <c r="L269" s="70"/>
    </row>
    <row r="270" spans="1:12" x14ac:dyDescent="0.2">
      <c r="A270" s="126" t="str">
        <f>IF(B268="",1+MAX($A$7:A268),"")</f>
        <v/>
      </c>
      <c r="B270" s="123" t="s">
        <v>276</v>
      </c>
      <c r="C270" s="103" t="s">
        <v>37</v>
      </c>
      <c r="D270" s="87">
        <v>4</v>
      </c>
      <c r="E270" s="280"/>
      <c r="F270" s="85"/>
      <c r="G270" s="171" t="str">
        <f t="shared" si="53"/>
        <v xml:space="preserve"> </v>
      </c>
      <c r="H270" s="125" t="e">
        <f>IF(LEN(#REF!)&lt;255,"",LEN(#REF!)-255)</f>
        <v>#REF!</v>
      </c>
      <c r="L270" s="70"/>
    </row>
    <row r="271" spans="1:12" x14ac:dyDescent="0.2">
      <c r="A271" s="126" t="str">
        <f>IF(B270="",1+MAX($A$7:A270),"")</f>
        <v/>
      </c>
      <c r="B271" s="123" t="s">
        <v>277</v>
      </c>
      <c r="C271" s="103" t="s">
        <v>37</v>
      </c>
      <c r="D271" s="121">
        <v>41</v>
      </c>
      <c r="E271" s="280"/>
      <c r="F271" s="85"/>
      <c r="G271" s="171" t="str">
        <f t="shared" si="53"/>
        <v xml:space="preserve"> </v>
      </c>
      <c r="H271" s="125" t="e">
        <f>IF(LEN(#REF!)&lt;255,"",LEN(#REF!)-255)</f>
        <v>#REF!</v>
      </c>
      <c r="L271" s="70"/>
    </row>
    <row r="272" spans="1:12" x14ac:dyDescent="0.2">
      <c r="A272" s="126" t="str">
        <f>IF(B270="",1+MAX($A$7:A270),"")</f>
        <v/>
      </c>
      <c r="B272" s="123" t="s">
        <v>278</v>
      </c>
      <c r="C272" s="115" t="s">
        <v>37</v>
      </c>
      <c r="D272" s="121">
        <v>9</v>
      </c>
      <c r="E272" s="280"/>
      <c r="F272" s="119"/>
      <c r="G272" s="171" t="str">
        <f t="shared" si="53"/>
        <v xml:space="preserve"> </v>
      </c>
      <c r="H272" s="125" t="e">
        <f>IF(LEN(#REF!)&lt;255,"",LEN(#REF!)-255)</f>
        <v>#REF!</v>
      </c>
      <c r="L272" s="70"/>
    </row>
    <row r="273" spans="1:12" ht="12" customHeight="1" x14ac:dyDescent="0.2">
      <c r="A273" s="126" t="str">
        <f>IF(B271="",1+MAX($A$7:A271),"")</f>
        <v/>
      </c>
      <c r="B273" s="123" t="s">
        <v>279</v>
      </c>
      <c r="C273" s="103" t="s">
        <v>37</v>
      </c>
      <c r="D273" s="87">
        <v>2</v>
      </c>
      <c r="E273" s="280"/>
      <c r="F273" s="85"/>
      <c r="G273" s="171" t="str">
        <f t="shared" si="53"/>
        <v xml:space="preserve"> </v>
      </c>
      <c r="H273" s="125" t="e">
        <f>IF(LEN(#REF!)&lt;255,"",LEN(#REF!)-255)</f>
        <v>#REF!</v>
      </c>
      <c r="L273" s="70"/>
    </row>
    <row r="274" spans="1:12" x14ac:dyDescent="0.2">
      <c r="A274" s="126" t="str">
        <f>IF(B273="",1+MAX($A$7:A273),"")</f>
        <v/>
      </c>
      <c r="B274" s="123" t="s">
        <v>280</v>
      </c>
      <c r="C274" s="115" t="s">
        <v>37</v>
      </c>
      <c r="D274" s="121">
        <v>9</v>
      </c>
      <c r="E274" s="280"/>
      <c r="F274" s="119"/>
      <c r="G274" s="171" t="str">
        <f t="shared" si="53"/>
        <v xml:space="preserve"> </v>
      </c>
      <c r="H274" s="125" t="e">
        <f>IF(LEN(#REF!)&lt;255,"",LEN(#REF!)-255)</f>
        <v>#REF!</v>
      </c>
      <c r="L274" s="70"/>
    </row>
    <row r="275" spans="1:12" x14ac:dyDescent="0.2">
      <c r="A275" s="126"/>
      <c r="B275" s="123" t="s">
        <v>281</v>
      </c>
      <c r="C275" s="115" t="s">
        <v>37</v>
      </c>
      <c r="D275" s="121">
        <v>3</v>
      </c>
      <c r="E275" s="280"/>
      <c r="F275" s="119"/>
      <c r="G275" s="171" t="str">
        <f t="shared" si="53"/>
        <v xml:space="preserve"> </v>
      </c>
      <c r="H275" s="125" t="e">
        <f>IF(LEN(#REF!)&lt;255,"",LEN(#REF!)-255)</f>
        <v>#REF!</v>
      </c>
      <c r="L275" s="70"/>
    </row>
    <row r="276" spans="1:12" x14ac:dyDescent="0.2">
      <c r="A276" s="126"/>
      <c r="B276" s="123" t="s">
        <v>286</v>
      </c>
      <c r="C276" s="103" t="s">
        <v>37</v>
      </c>
      <c r="D276" s="87">
        <v>6</v>
      </c>
      <c r="E276" s="280"/>
      <c r="F276" s="85"/>
      <c r="G276" s="171" t="str">
        <f t="shared" si="53"/>
        <v xml:space="preserve"> </v>
      </c>
      <c r="H276" s="125" t="e">
        <f>IF(LEN(#REF!)&lt;255,"",LEN(#REF!)-255)</f>
        <v>#REF!</v>
      </c>
      <c r="L276" s="70"/>
    </row>
    <row r="277" spans="1:12" x14ac:dyDescent="0.2">
      <c r="A277" s="126" t="str">
        <f>IF(B276="",1+MAX($A$7:A276),"")</f>
        <v/>
      </c>
      <c r="B277" s="123" t="s">
        <v>285</v>
      </c>
      <c r="C277" s="103" t="s">
        <v>37</v>
      </c>
      <c r="D277" s="87">
        <v>14</v>
      </c>
      <c r="E277" s="280"/>
      <c r="F277" s="85"/>
      <c r="G277" s="171" t="str">
        <f t="shared" si="53"/>
        <v xml:space="preserve"> </v>
      </c>
      <c r="H277" s="125" t="e">
        <f>IF(LEN(#REF!)&lt;255,"",LEN(#REF!)-255)</f>
        <v>#REF!</v>
      </c>
      <c r="L277" s="70"/>
    </row>
    <row r="278" spans="1:12" x14ac:dyDescent="0.2">
      <c r="A278" s="126" t="str">
        <f>IF(B277="",1+MAX($A$7:A277),"")</f>
        <v/>
      </c>
      <c r="B278" s="123" t="s">
        <v>287</v>
      </c>
      <c r="C278" s="103" t="s">
        <v>37</v>
      </c>
      <c r="D278" s="87">
        <v>1</v>
      </c>
      <c r="E278" s="280"/>
      <c r="F278" s="85"/>
      <c r="G278" s="171" t="str">
        <f t="shared" si="53"/>
        <v xml:space="preserve"> </v>
      </c>
      <c r="H278" s="125" t="str">
        <f t="shared" ref="H278:H290" si="55">IF(LEN(B312)&lt;255,"",LEN(B312)-255)</f>
        <v/>
      </c>
      <c r="L278" s="70"/>
    </row>
    <row r="279" spans="1:12" x14ac:dyDescent="0.2">
      <c r="A279" s="126" t="str">
        <f>IF(B278="",1+MAX($A$7:A278),"")</f>
        <v/>
      </c>
      <c r="B279" s="124"/>
      <c r="C279" s="103"/>
      <c r="D279" s="87"/>
      <c r="E279" s="113"/>
      <c r="F279" s="104"/>
      <c r="G279" s="119"/>
      <c r="H279" s="125" t="str">
        <f t="shared" si="55"/>
        <v/>
      </c>
      <c r="L279" s="70"/>
    </row>
    <row r="280" spans="1:12" ht="48" x14ac:dyDescent="0.2">
      <c r="A280" s="126">
        <f>IF(B279="",1+MAX($A$7:A279),"")</f>
        <v>37</v>
      </c>
      <c r="B280" s="124" t="s">
        <v>434</v>
      </c>
      <c r="C280" s="103"/>
      <c r="D280" s="87"/>
      <c r="E280" s="113"/>
      <c r="F280" s="104"/>
      <c r="G280" s="119"/>
      <c r="H280" s="125" t="str">
        <f t="shared" si="55"/>
        <v/>
      </c>
      <c r="L280" s="70"/>
    </row>
    <row r="281" spans="1:12" x14ac:dyDescent="0.2">
      <c r="A281" s="126" t="str">
        <f>IF(B280="",1+MAX($A$7:A280),"")</f>
        <v/>
      </c>
      <c r="B281" s="123" t="s">
        <v>288</v>
      </c>
      <c r="C281" s="103" t="s">
        <v>37</v>
      </c>
      <c r="D281" s="87">
        <v>45</v>
      </c>
      <c r="E281" s="280"/>
      <c r="F281" s="85"/>
      <c r="G281" s="171" t="str">
        <f t="shared" ref="G281:G285" si="56">IF((D281*E281)=0," ",(D281*E281))</f>
        <v xml:space="preserve"> </v>
      </c>
      <c r="H281" s="125" t="str">
        <f t="shared" si="55"/>
        <v/>
      </c>
      <c r="L281" s="70"/>
    </row>
    <row r="282" spans="1:12" x14ac:dyDescent="0.2">
      <c r="A282" s="126" t="str">
        <f>IF(B281="",1+MAX($A$7:A281),"")</f>
        <v/>
      </c>
      <c r="B282" s="123" t="s">
        <v>289</v>
      </c>
      <c r="C282" s="103" t="s">
        <v>37</v>
      </c>
      <c r="D282" s="87">
        <v>10</v>
      </c>
      <c r="E282" s="280"/>
      <c r="F282" s="85"/>
      <c r="G282" s="171" t="str">
        <f t="shared" si="56"/>
        <v xml:space="preserve"> </v>
      </c>
      <c r="H282" s="125" t="str">
        <f t="shared" si="55"/>
        <v/>
      </c>
      <c r="L282" s="70"/>
    </row>
    <row r="283" spans="1:12" ht="12" customHeight="1" x14ac:dyDescent="0.2">
      <c r="A283" s="126" t="str">
        <f>IF(B282="",1+MAX($A$7:A282),"")</f>
        <v/>
      </c>
      <c r="B283" s="123" t="s">
        <v>290</v>
      </c>
      <c r="C283" s="103" t="s">
        <v>37</v>
      </c>
      <c r="D283" s="87">
        <v>3</v>
      </c>
      <c r="E283" s="280"/>
      <c r="F283" s="85"/>
      <c r="G283" s="171" t="str">
        <f t="shared" si="56"/>
        <v xml:space="preserve"> </v>
      </c>
      <c r="H283" s="125" t="str">
        <f t="shared" si="55"/>
        <v/>
      </c>
      <c r="L283" s="70"/>
    </row>
    <row r="284" spans="1:12" x14ac:dyDescent="0.2">
      <c r="A284" s="126"/>
      <c r="B284" s="124"/>
      <c r="C284" s="103"/>
      <c r="D284" s="87"/>
      <c r="E284" s="113"/>
      <c r="F284" s="104"/>
      <c r="G284" s="172"/>
      <c r="H284" s="125" t="str">
        <f t="shared" si="55"/>
        <v/>
      </c>
      <c r="L284" s="70"/>
    </row>
    <row r="285" spans="1:12" ht="24" x14ac:dyDescent="0.2">
      <c r="A285" s="126">
        <f>IF(B284="",1+MAX($A$7:A284),"")</f>
        <v>38</v>
      </c>
      <c r="B285" s="124" t="s">
        <v>86</v>
      </c>
      <c r="C285" s="103" t="s">
        <v>37</v>
      </c>
      <c r="D285" s="87">
        <v>165</v>
      </c>
      <c r="E285" s="280"/>
      <c r="F285" s="85"/>
      <c r="G285" s="171" t="str">
        <f t="shared" si="56"/>
        <v xml:space="preserve"> </v>
      </c>
      <c r="H285" s="125" t="str">
        <f t="shared" si="55"/>
        <v/>
      </c>
      <c r="L285" s="70"/>
    </row>
    <row r="286" spans="1:12" x14ac:dyDescent="0.2">
      <c r="A286" s="126" t="str">
        <f>IF(B285="",1+MAX($A$7:A285),"")</f>
        <v/>
      </c>
      <c r="B286" s="124"/>
      <c r="C286" s="103"/>
      <c r="D286" s="87"/>
      <c r="E286" s="113"/>
      <c r="F286" s="104"/>
      <c r="G286" s="111"/>
      <c r="H286" s="125" t="str">
        <f t="shared" si="55"/>
        <v/>
      </c>
      <c r="L286" s="70"/>
    </row>
    <row r="287" spans="1:12" ht="60" x14ac:dyDescent="0.2">
      <c r="A287" s="126">
        <f>IF(B286="",1+MAX($A$7:A286),"")</f>
        <v>39</v>
      </c>
      <c r="B287" s="124" t="s">
        <v>292</v>
      </c>
      <c r="C287" s="103"/>
      <c r="D287" s="87"/>
      <c r="E287" s="113"/>
      <c r="F287" s="104"/>
      <c r="G287" s="119"/>
      <c r="H287" s="125" t="str">
        <f t="shared" si="55"/>
        <v/>
      </c>
      <c r="L287" s="70"/>
    </row>
    <row r="288" spans="1:12" x14ac:dyDescent="0.2">
      <c r="A288" s="126" t="str">
        <f>IF(B287="",1+MAX($A$7:A287),"")</f>
        <v/>
      </c>
      <c r="B288" s="123" t="s">
        <v>87</v>
      </c>
      <c r="C288" s="103" t="s">
        <v>37</v>
      </c>
      <c r="D288" s="87">
        <v>223</v>
      </c>
      <c r="E288" s="280"/>
      <c r="F288" s="171" t="str">
        <f t="shared" ref="F288" si="57">IF((D288*E288)=0," ",(D288*E288))</f>
        <v xml:space="preserve"> </v>
      </c>
      <c r="G288" s="111"/>
      <c r="H288" s="125" t="str">
        <f t="shared" si="55"/>
        <v/>
      </c>
      <c r="L288" s="70"/>
    </row>
    <row r="289" spans="1:12" x14ac:dyDescent="0.2">
      <c r="A289" s="126" t="str">
        <f>IF(B288="",1+MAX($A$7:A288),"")</f>
        <v/>
      </c>
      <c r="B289" s="124"/>
      <c r="C289" s="115"/>
      <c r="D289" s="114"/>
      <c r="E289" s="113"/>
      <c r="F289" s="111"/>
      <c r="G289" s="119"/>
      <c r="H289" s="125" t="str">
        <f t="shared" si="55"/>
        <v/>
      </c>
      <c r="L289" s="70"/>
    </row>
    <row r="290" spans="1:12" ht="86.1" customHeight="1" x14ac:dyDescent="0.2">
      <c r="A290" s="126">
        <f>IF(B289="",1+MAX($A$7:A289),"")</f>
        <v>40</v>
      </c>
      <c r="B290" s="116" t="s">
        <v>435</v>
      </c>
      <c r="C290" s="115"/>
      <c r="D290" s="114"/>
      <c r="E290" s="113"/>
      <c r="F290" s="111"/>
      <c r="G290" s="111"/>
      <c r="H290" s="125" t="str">
        <f t="shared" si="55"/>
        <v/>
      </c>
      <c r="L290" s="70"/>
    </row>
    <row r="291" spans="1:12" x14ac:dyDescent="0.2">
      <c r="A291" s="126" t="str">
        <f>IF(B290="",1+MAX($A$7:A290),"")</f>
        <v/>
      </c>
      <c r="B291" s="118" t="s">
        <v>291</v>
      </c>
      <c r="C291" s="115" t="s">
        <v>37</v>
      </c>
      <c r="D291" s="114">
        <v>223</v>
      </c>
      <c r="E291" s="280"/>
      <c r="F291" s="171" t="str">
        <f t="shared" ref="F291" si="58">IF((D291*E291)=0," ",(D291*E291))</f>
        <v xml:space="preserve"> </v>
      </c>
      <c r="G291" s="119"/>
      <c r="H291" s="125" t="e">
        <f>IF(LEN(#REF!)&lt;255,"",LEN(#REF!)-255)</f>
        <v>#REF!</v>
      </c>
      <c r="L291" s="70"/>
    </row>
    <row r="292" spans="1:12" x14ac:dyDescent="0.2">
      <c r="A292" s="126" t="str">
        <f>IF(B291="",1+MAX($A$7:A291),"")</f>
        <v/>
      </c>
      <c r="B292" s="124"/>
      <c r="C292" s="115"/>
      <c r="D292" s="114"/>
      <c r="E292" s="113"/>
      <c r="F292" s="111"/>
      <c r="G292" s="111"/>
      <c r="H292" s="125" t="e">
        <f>IF(LEN(#REF!)&lt;255,"",LEN(#REF!)-255)</f>
        <v>#REF!</v>
      </c>
      <c r="L292" s="70"/>
    </row>
    <row r="293" spans="1:12" ht="48" x14ac:dyDescent="0.2">
      <c r="A293" s="126">
        <f>IF(B292="",1+MAX($A$7:A292),"")</f>
        <v>41</v>
      </c>
      <c r="B293" s="116" t="s">
        <v>436</v>
      </c>
      <c r="C293" s="115"/>
      <c r="D293" s="114"/>
      <c r="E293" s="113"/>
      <c r="F293" s="111"/>
      <c r="G293" s="111"/>
      <c r="H293" s="125" t="e">
        <f>IF(LEN(#REF!)&lt;255,"",LEN(#REF!)-255)</f>
        <v>#REF!</v>
      </c>
      <c r="L293" s="70"/>
    </row>
    <row r="294" spans="1:12" x14ac:dyDescent="0.2">
      <c r="A294" s="126" t="str">
        <f>IF(B293="",1+MAX($A$7:A293),"")</f>
        <v/>
      </c>
      <c r="B294" s="118" t="s">
        <v>293</v>
      </c>
      <c r="C294" s="115" t="s">
        <v>37</v>
      </c>
      <c r="D294" s="114">
        <v>223</v>
      </c>
      <c r="E294" s="280"/>
      <c r="F294" s="171" t="str">
        <f t="shared" ref="F294" si="59">IF((D294*E294)=0," ",(D294*E294))</f>
        <v xml:space="preserve"> </v>
      </c>
      <c r="G294" s="119"/>
      <c r="H294" s="125" t="e">
        <f>IF(LEN(#REF!)&lt;255,"",LEN(#REF!)-255)</f>
        <v>#REF!</v>
      </c>
      <c r="L294" s="70"/>
    </row>
    <row r="295" spans="1:12" x14ac:dyDescent="0.2">
      <c r="A295" s="126"/>
      <c r="B295" s="124"/>
      <c r="C295" s="86"/>
      <c r="D295" s="87"/>
      <c r="F295" s="85"/>
      <c r="G295" s="111"/>
      <c r="H295" s="125" t="str">
        <f>IF(LEN(B325)&lt;255,"",LEN(B325)-255)</f>
        <v/>
      </c>
      <c r="L295" s="70"/>
    </row>
    <row r="296" spans="1:12" s="117" customFormat="1" ht="60" x14ac:dyDescent="0.2">
      <c r="A296" s="126">
        <f>IF(B295="",1+MAX($A$7:A295),"")</f>
        <v>42</v>
      </c>
      <c r="B296" s="124" t="s">
        <v>351</v>
      </c>
      <c r="C296" s="103"/>
      <c r="D296" s="87"/>
      <c r="E296" s="113"/>
      <c r="F296" s="104"/>
      <c r="G296" s="111"/>
      <c r="H296" s="125"/>
      <c r="I296" s="127"/>
      <c r="J296" s="127"/>
      <c r="K296" s="127"/>
      <c r="L296" s="127"/>
    </row>
    <row r="297" spans="1:12" x14ac:dyDescent="0.2">
      <c r="A297" s="126" t="str">
        <f>IF(B296="",1+MAX($A$7:A296),"")</f>
        <v/>
      </c>
      <c r="B297" s="124" t="s">
        <v>88</v>
      </c>
      <c r="C297" s="103" t="s">
        <v>23</v>
      </c>
      <c r="D297" s="87">
        <v>2644</v>
      </c>
      <c r="E297" s="280"/>
      <c r="F297" s="171" t="str">
        <f t="shared" ref="F297:F301" si="60">IF((D297*E297)=0," ",(D297*E297))</f>
        <v xml:space="preserve"> </v>
      </c>
      <c r="G297" s="111"/>
      <c r="H297" s="125" t="str">
        <f t="shared" ref="H297" si="61">IF(LEN(B326)&lt;255,"",LEN(B326)-255)</f>
        <v/>
      </c>
      <c r="L297" s="70"/>
    </row>
    <row r="298" spans="1:12" x14ac:dyDescent="0.2">
      <c r="A298" s="126"/>
      <c r="B298" s="124" t="s">
        <v>89</v>
      </c>
      <c r="C298" s="103" t="s">
        <v>23</v>
      </c>
      <c r="D298" s="87">
        <v>480</v>
      </c>
      <c r="E298" s="280"/>
      <c r="F298" s="171" t="str">
        <f t="shared" si="60"/>
        <v xml:space="preserve"> </v>
      </c>
      <c r="G298" s="119"/>
      <c r="H298" s="125" t="e">
        <f>IF(LEN(#REF!)&lt;255,"",LEN(#REF!)-255)</f>
        <v>#REF!</v>
      </c>
      <c r="L298" s="70"/>
    </row>
    <row r="299" spans="1:12" x14ac:dyDescent="0.2">
      <c r="A299" s="126" t="str">
        <f>IF(B298="",1+MAX($A$7:A298),"")</f>
        <v/>
      </c>
      <c r="B299" s="124" t="s">
        <v>90</v>
      </c>
      <c r="C299" s="103" t="s">
        <v>23</v>
      </c>
      <c r="D299" s="87">
        <v>364</v>
      </c>
      <c r="E299" s="280"/>
      <c r="F299" s="171" t="str">
        <f t="shared" si="60"/>
        <v xml:space="preserve"> </v>
      </c>
      <c r="G299" s="119"/>
      <c r="H299" s="125" t="e">
        <f>IF(LEN(#REF!)&lt;255,"",LEN(#REF!)-255)</f>
        <v>#REF!</v>
      </c>
      <c r="L299" s="70"/>
    </row>
    <row r="300" spans="1:12" x14ac:dyDescent="0.2">
      <c r="A300" s="126" t="str">
        <f>IF(B299="",1+MAX($A$7:A299),"")</f>
        <v/>
      </c>
      <c r="B300" s="124" t="s">
        <v>91</v>
      </c>
      <c r="C300" s="103" t="s">
        <v>23</v>
      </c>
      <c r="D300" s="87">
        <v>56</v>
      </c>
      <c r="E300" s="280"/>
      <c r="F300" s="171" t="str">
        <f t="shared" si="60"/>
        <v xml:space="preserve"> </v>
      </c>
      <c r="G300" s="119"/>
      <c r="H300" s="125" t="e">
        <f>IF(LEN(#REF!)&lt;255,"",LEN(#REF!)-255)</f>
        <v>#REF!</v>
      </c>
      <c r="L300" s="70"/>
    </row>
    <row r="301" spans="1:12" x14ac:dyDescent="0.2">
      <c r="A301" s="126" t="str">
        <f>IF(B300="",1+MAX($A$7:A300),"")</f>
        <v/>
      </c>
      <c r="B301" s="124" t="s">
        <v>92</v>
      </c>
      <c r="C301" s="103" t="s">
        <v>23</v>
      </c>
      <c r="D301" s="87">
        <v>64</v>
      </c>
      <c r="E301" s="280"/>
      <c r="F301" s="171" t="str">
        <f t="shared" si="60"/>
        <v xml:space="preserve"> </v>
      </c>
      <c r="G301" s="119"/>
      <c r="H301" s="125" t="e">
        <f>IF(LEN(#REF!)&lt;255,"",LEN(#REF!)-255)</f>
        <v>#REF!</v>
      </c>
      <c r="L301" s="70"/>
    </row>
    <row r="302" spans="1:12" x14ac:dyDescent="0.2">
      <c r="A302" s="126" t="str">
        <f>IF(B301="",1+MAX($A$7:A301),"")</f>
        <v/>
      </c>
      <c r="B302" s="118" t="s">
        <v>352</v>
      </c>
      <c r="C302" s="115" t="s">
        <v>23</v>
      </c>
      <c r="D302" s="121">
        <v>66</v>
      </c>
      <c r="E302" s="280"/>
      <c r="F302" s="171" t="str">
        <f t="shared" ref="F302" si="62">IF((D302*E302)=0," ",(D302*E302))</f>
        <v xml:space="preserve"> </v>
      </c>
      <c r="G302" s="119"/>
      <c r="H302" s="125" t="e">
        <f>IF(LEN(#REF!)&lt;255,"",LEN(#REF!)-255)</f>
        <v>#REF!</v>
      </c>
      <c r="L302" s="70"/>
    </row>
    <row r="303" spans="1:12" s="122" customFormat="1" x14ac:dyDescent="0.2">
      <c r="A303" s="126"/>
      <c r="B303" s="124"/>
      <c r="C303" s="115"/>
      <c r="D303" s="121"/>
      <c r="E303" s="281"/>
      <c r="F303" s="119"/>
      <c r="G303" s="119"/>
      <c r="H303" s="125"/>
      <c r="I303" s="127"/>
      <c r="J303" s="127"/>
      <c r="K303" s="127"/>
      <c r="L303" s="127"/>
    </row>
    <row r="304" spans="1:12" s="122" customFormat="1" ht="48" x14ac:dyDescent="0.2">
      <c r="A304" s="126">
        <f>IF(B303="",1+MAX($A$7:A303),"")</f>
        <v>43</v>
      </c>
      <c r="B304" s="124" t="s">
        <v>115</v>
      </c>
      <c r="C304" s="115"/>
      <c r="D304" s="121"/>
      <c r="E304" s="281"/>
      <c r="F304" s="119"/>
      <c r="G304" s="119"/>
      <c r="H304" s="125"/>
      <c r="I304" s="127"/>
      <c r="J304" s="127"/>
      <c r="K304" s="127"/>
      <c r="L304" s="127"/>
    </row>
    <row r="305" spans="1:12" x14ac:dyDescent="0.2">
      <c r="A305" s="126"/>
      <c r="B305" s="124" t="s">
        <v>93</v>
      </c>
      <c r="C305" s="115" t="s">
        <v>23</v>
      </c>
      <c r="D305" s="121">
        <v>34</v>
      </c>
      <c r="E305" s="280"/>
      <c r="F305" s="171" t="str">
        <f t="shared" ref="F305:F311" si="63">IF((D305*E305)=0," ",(D305*E305))</f>
        <v xml:space="preserve"> </v>
      </c>
      <c r="G305" s="119"/>
      <c r="H305" s="125" t="e">
        <f>IF(LEN(#REF!)&lt;255,"",LEN(#REF!)-255)</f>
        <v>#REF!</v>
      </c>
      <c r="L305" s="70"/>
    </row>
    <row r="306" spans="1:12" x14ac:dyDescent="0.2">
      <c r="A306" s="126" t="str">
        <f>IF(B305="",1+MAX($A$7:A305),"")</f>
        <v/>
      </c>
      <c r="B306" s="124" t="s">
        <v>94</v>
      </c>
      <c r="C306" s="115" t="s">
        <v>23</v>
      </c>
      <c r="D306" s="121">
        <v>18</v>
      </c>
      <c r="E306" s="280"/>
      <c r="F306" s="171" t="str">
        <f t="shared" si="63"/>
        <v xml:space="preserve"> </v>
      </c>
      <c r="G306" s="119"/>
      <c r="H306" s="125" t="str">
        <f>IF(LEN(B332)&lt;255,"",LEN(B332)-255)</f>
        <v/>
      </c>
      <c r="L306" s="70"/>
    </row>
    <row r="307" spans="1:12" x14ac:dyDescent="0.2">
      <c r="A307" s="126" t="str">
        <f>IF(B306="",1+MAX($A$7:A306),"")</f>
        <v/>
      </c>
      <c r="B307" s="124" t="s">
        <v>95</v>
      </c>
      <c r="C307" s="115" t="s">
        <v>23</v>
      </c>
      <c r="D307" s="121">
        <v>24</v>
      </c>
      <c r="E307" s="280"/>
      <c r="F307" s="171" t="str">
        <f t="shared" si="63"/>
        <v xml:space="preserve"> </v>
      </c>
      <c r="G307" s="119"/>
      <c r="H307" s="125" t="str">
        <f>IF(LEN(B333)&lt;255,"",LEN(B333)-255)</f>
        <v/>
      </c>
      <c r="L307" s="70"/>
    </row>
    <row r="308" spans="1:12" x14ac:dyDescent="0.2">
      <c r="A308" s="126" t="str">
        <f>IF(B307="",1+MAX($A$7:A307),"")</f>
        <v/>
      </c>
      <c r="B308" s="124" t="s">
        <v>96</v>
      </c>
      <c r="C308" s="115" t="s">
        <v>23</v>
      </c>
      <c r="D308" s="121">
        <v>32</v>
      </c>
      <c r="E308" s="280"/>
      <c r="F308" s="171" t="str">
        <f t="shared" si="63"/>
        <v xml:space="preserve"> </v>
      </c>
      <c r="G308" s="119"/>
      <c r="H308" s="125" t="str">
        <f>IF(LEN(B334)&lt;255,"",LEN(B334)-255)</f>
        <v/>
      </c>
      <c r="L308" s="70"/>
    </row>
    <row r="309" spans="1:12" s="88" customFormat="1" ht="12" customHeight="1" x14ac:dyDescent="0.2">
      <c r="A309" s="126" t="str">
        <f>IF(B308="",1+MAX($A$7:A308),"")</f>
        <v/>
      </c>
      <c r="B309" s="124" t="s">
        <v>97</v>
      </c>
      <c r="C309" s="115" t="s">
        <v>23</v>
      </c>
      <c r="D309" s="121">
        <v>36</v>
      </c>
      <c r="E309" s="280"/>
      <c r="F309" s="171" t="str">
        <f t="shared" si="63"/>
        <v xml:space="preserve"> </v>
      </c>
      <c r="G309" s="119"/>
      <c r="H309" s="125" t="str">
        <f>IF(LEN(B335)&lt;255,"",LEN(B335)-255)</f>
        <v/>
      </c>
      <c r="I309" s="70"/>
      <c r="J309" s="70"/>
      <c r="K309" s="70"/>
      <c r="L309" s="70"/>
    </row>
    <row r="310" spans="1:12" s="88" customFormat="1" x14ac:dyDescent="0.2">
      <c r="A310" s="126" t="str">
        <f>IF(B309="",1+MAX($A$7:A309),"")</f>
        <v/>
      </c>
      <c r="B310" s="124" t="s">
        <v>98</v>
      </c>
      <c r="C310" s="115" t="s">
        <v>23</v>
      </c>
      <c r="D310" s="121">
        <v>44</v>
      </c>
      <c r="E310" s="280"/>
      <c r="F310" s="171" t="str">
        <f t="shared" si="63"/>
        <v xml:space="preserve"> </v>
      </c>
      <c r="G310" s="119"/>
      <c r="H310" s="125" t="str">
        <f>IF(LEN(B340)&lt;255,"",LEN(B340)-255)</f>
        <v/>
      </c>
      <c r="I310" s="70"/>
      <c r="J310" s="70"/>
      <c r="K310" s="70"/>
      <c r="L310" s="70"/>
    </row>
    <row r="311" spans="1:12" x14ac:dyDescent="0.2">
      <c r="A311" s="126" t="str">
        <f>IF(B310="",1+MAX($A$7:A310),"")</f>
        <v/>
      </c>
      <c r="B311" s="124" t="s">
        <v>99</v>
      </c>
      <c r="C311" s="115" t="s">
        <v>23</v>
      </c>
      <c r="D311" s="121">
        <v>48</v>
      </c>
      <c r="E311" s="280"/>
      <c r="F311" s="171" t="str">
        <f t="shared" si="63"/>
        <v xml:space="preserve"> </v>
      </c>
      <c r="G311" s="119"/>
      <c r="H311" s="125" t="str">
        <f>IF(LEN(B346)&lt;255,"",LEN(B346)-255)</f>
        <v/>
      </c>
      <c r="L311" s="70"/>
    </row>
    <row r="312" spans="1:12" x14ac:dyDescent="0.2">
      <c r="A312" s="126"/>
      <c r="B312" s="124"/>
      <c r="C312" s="103"/>
      <c r="D312" s="87"/>
      <c r="E312" s="113"/>
      <c r="F312" s="104"/>
      <c r="G312" s="119"/>
      <c r="H312" s="83"/>
      <c r="L312" s="70"/>
    </row>
    <row r="313" spans="1:12" s="117" customFormat="1" ht="72" x14ac:dyDescent="0.2">
      <c r="A313" s="126">
        <f>IF(B312="",1+MAX($A$7:A312),"")</f>
        <v>44</v>
      </c>
      <c r="B313" s="124" t="s">
        <v>116</v>
      </c>
      <c r="C313" s="103"/>
      <c r="D313" s="87"/>
      <c r="E313" s="113"/>
      <c r="F313" s="104"/>
      <c r="G313" s="119"/>
      <c r="I313" s="127"/>
      <c r="J313" s="127"/>
      <c r="K313" s="127"/>
      <c r="L313" s="127"/>
    </row>
    <row r="314" spans="1:12" s="117" customFormat="1" x14ac:dyDescent="0.2">
      <c r="A314" s="126" t="str">
        <f>IF(B313="",1+MAX($A$7:A313),"")</f>
        <v/>
      </c>
      <c r="B314" s="123" t="s">
        <v>100</v>
      </c>
      <c r="C314" s="103" t="s">
        <v>23</v>
      </c>
      <c r="D314" s="87">
        <v>34</v>
      </c>
      <c r="E314" s="280"/>
      <c r="F314" s="171" t="str">
        <f t="shared" ref="F314" si="64">IF((D314*E314)=0," ",(D314*E314))</f>
        <v xml:space="preserve"> </v>
      </c>
      <c r="G314" s="119"/>
      <c r="I314" s="127"/>
      <c r="J314" s="127"/>
      <c r="K314" s="127"/>
      <c r="L314" s="127"/>
    </row>
    <row r="315" spans="1:12" s="117" customFormat="1" x14ac:dyDescent="0.2">
      <c r="A315" s="126" t="str">
        <f>IF(B314="",1+MAX($A$7:A314),"")</f>
        <v/>
      </c>
      <c r="B315" s="124"/>
      <c r="C315" s="103"/>
      <c r="D315" s="87"/>
      <c r="E315" s="113"/>
      <c r="F315" s="104"/>
      <c r="G315" s="119"/>
      <c r="I315" s="127"/>
      <c r="J315" s="127"/>
      <c r="K315" s="127"/>
      <c r="L315" s="127"/>
    </row>
    <row r="316" spans="1:12" ht="48" x14ac:dyDescent="0.2">
      <c r="A316" s="126">
        <f>IF(B315="",1+MAX($A$7:A315),"")</f>
        <v>45</v>
      </c>
      <c r="B316" s="124" t="s">
        <v>101</v>
      </c>
      <c r="C316" s="103" t="s">
        <v>16</v>
      </c>
      <c r="D316" s="87">
        <v>27</v>
      </c>
      <c r="E316" s="280"/>
      <c r="F316" s="171" t="str">
        <f t="shared" ref="F316" si="65">IF((D316*E316)=0," ",(D316*E316))</f>
        <v xml:space="preserve"> </v>
      </c>
      <c r="G316" s="119"/>
    </row>
    <row r="317" spans="1:12" x14ac:dyDescent="0.2">
      <c r="A317" s="126" t="str">
        <f>IF(B316="",1+MAX($A$7:A316),"")</f>
        <v/>
      </c>
      <c r="B317" s="124"/>
      <c r="C317" s="103"/>
      <c r="D317" s="87"/>
      <c r="E317" s="113"/>
      <c r="F317" s="104"/>
      <c r="G317" s="119"/>
    </row>
    <row r="318" spans="1:12" ht="60" x14ac:dyDescent="0.2">
      <c r="A318" s="126">
        <f>IF(B317="",1+MAX($A$7:A317),"")</f>
        <v>46</v>
      </c>
      <c r="B318" s="124" t="s">
        <v>102</v>
      </c>
      <c r="C318" s="103" t="s">
        <v>16</v>
      </c>
      <c r="D318" s="87">
        <v>220</v>
      </c>
      <c r="E318" s="280"/>
      <c r="F318" s="171" t="str">
        <f t="shared" ref="F318" si="66">IF((D318*E318)=0," ",(D318*E318))</f>
        <v xml:space="preserve"> </v>
      </c>
      <c r="G318" s="119"/>
    </row>
    <row r="319" spans="1:12" x14ac:dyDescent="0.2">
      <c r="A319" s="126" t="str">
        <f>IF(B318="",1+MAX($A$7:A318),"")</f>
        <v/>
      </c>
      <c r="B319" s="124"/>
      <c r="C319" s="103"/>
      <c r="D319" s="87"/>
      <c r="E319" s="113"/>
      <c r="F319" s="104"/>
      <c r="G319" s="111"/>
    </row>
    <row r="320" spans="1:12" s="117" customFormat="1" ht="60" x14ac:dyDescent="0.2">
      <c r="A320" s="126">
        <f>IF(B319="",1+MAX($A$7:A319),"")</f>
        <v>47</v>
      </c>
      <c r="B320" s="124" t="s">
        <v>117</v>
      </c>
      <c r="C320" s="103"/>
      <c r="D320" s="87"/>
      <c r="E320" s="113"/>
      <c r="F320" s="104"/>
      <c r="G320" s="111"/>
      <c r="H320" s="127"/>
      <c r="I320" s="127"/>
      <c r="J320" s="127"/>
      <c r="K320" s="127"/>
    </row>
    <row r="321" spans="1:11" s="117" customFormat="1" ht="48" x14ac:dyDescent="0.2">
      <c r="A321" s="126" t="str">
        <f>IF(B320="",1+MAX($A$7:A320),"")</f>
        <v/>
      </c>
      <c r="B321" s="123" t="s">
        <v>371</v>
      </c>
      <c r="C321" s="103" t="s">
        <v>16</v>
      </c>
      <c r="D321" s="87">
        <v>24</v>
      </c>
      <c r="E321" s="280"/>
      <c r="F321" s="171" t="str">
        <f t="shared" ref="F321" si="67">IF((D321*E321)=0," ",(D321*E321))</f>
        <v xml:space="preserve"> </v>
      </c>
      <c r="G321" s="119"/>
      <c r="H321" s="127"/>
      <c r="I321" s="127"/>
      <c r="J321" s="127"/>
      <c r="K321" s="127"/>
    </row>
    <row r="322" spans="1:11" s="117" customFormat="1" x14ac:dyDescent="0.2">
      <c r="A322" s="126" t="str">
        <f>IF(B321="",1+MAX($A$7:A321),"")</f>
        <v/>
      </c>
      <c r="B322" s="124"/>
      <c r="C322" s="103"/>
      <c r="D322" s="87"/>
      <c r="E322" s="113"/>
      <c r="F322" s="104"/>
      <c r="G322" s="111"/>
      <c r="H322" s="127"/>
      <c r="I322" s="127"/>
      <c r="J322" s="127"/>
      <c r="K322" s="127"/>
    </row>
    <row r="323" spans="1:11" ht="38.1" customHeight="1" x14ac:dyDescent="0.2">
      <c r="A323" s="126">
        <f>IF(B322="",1+MAX($A$7:A322),"")</f>
        <v>48</v>
      </c>
      <c r="B323" s="124" t="s">
        <v>372</v>
      </c>
      <c r="C323" s="103"/>
      <c r="D323" s="87"/>
      <c r="E323" s="113"/>
      <c r="F323" s="104"/>
      <c r="G323" s="119"/>
    </row>
    <row r="324" spans="1:11" ht="36" x14ac:dyDescent="0.2">
      <c r="A324" s="126" t="str">
        <f>IF(B323="",1+MAX($A$7:A323),"")</f>
        <v/>
      </c>
      <c r="B324" s="124" t="s">
        <v>373</v>
      </c>
      <c r="C324" s="103"/>
      <c r="D324" s="87"/>
      <c r="E324" s="113"/>
      <c r="F324" s="104"/>
      <c r="G324" s="119"/>
    </row>
    <row r="325" spans="1:11" ht="12" customHeight="1" x14ac:dyDescent="0.2">
      <c r="A325" s="126"/>
      <c r="B325" s="124" t="s">
        <v>103</v>
      </c>
      <c r="C325" s="103" t="s">
        <v>23</v>
      </c>
      <c r="D325" s="87">
        <v>56</v>
      </c>
      <c r="E325" s="280"/>
      <c r="F325" s="171" t="str">
        <f t="shared" ref="F325:F326" si="68">IF((D325*E325)=0," ",(D325*E325))</f>
        <v xml:space="preserve"> </v>
      </c>
      <c r="G325" s="74"/>
    </row>
    <row r="326" spans="1:11" x14ac:dyDescent="0.2">
      <c r="A326" s="126" t="str">
        <f>IF(B325="",1+MAX($A$7:A325),"")</f>
        <v/>
      </c>
      <c r="B326" s="124" t="s">
        <v>104</v>
      </c>
      <c r="C326" s="103" t="s">
        <v>23</v>
      </c>
      <c r="D326" s="87">
        <v>64</v>
      </c>
      <c r="E326" s="280"/>
      <c r="F326" s="171" t="str">
        <f t="shared" si="68"/>
        <v xml:space="preserve"> </v>
      </c>
      <c r="G326" s="74"/>
    </row>
    <row r="327" spans="1:11" x14ac:dyDescent="0.2">
      <c r="A327" s="126" t="str">
        <f>IF(B326="",1+MAX($A$7:A326),"")</f>
        <v/>
      </c>
      <c r="B327" s="118" t="s">
        <v>353</v>
      </c>
      <c r="C327" s="115" t="s">
        <v>23</v>
      </c>
      <c r="D327" s="121">
        <v>66</v>
      </c>
      <c r="E327" s="280"/>
      <c r="F327" s="171" t="str">
        <f t="shared" ref="F327" si="69">IF((D327*E327)=0," ",(D327*E327))</f>
        <v xml:space="preserve"> </v>
      </c>
      <c r="G327" s="74"/>
    </row>
    <row r="328" spans="1:11" s="117" customFormat="1" x14ac:dyDescent="0.2">
      <c r="A328" s="126"/>
      <c r="B328" s="118"/>
      <c r="C328" s="115"/>
      <c r="D328" s="121"/>
      <c r="E328" s="281"/>
      <c r="F328" s="119"/>
      <c r="G328" s="74"/>
      <c r="H328" s="127"/>
      <c r="I328" s="127"/>
      <c r="J328" s="127"/>
      <c r="K328" s="127"/>
    </row>
    <row r="329" spans="1:11" ht="24" x14ac:dyDescent="0.2">
      <c r="A329" s="126">
        <f>IF(B328="",1+MAX($A$7:A328),"")</f>
        <v>49</v>
      </c>
      <c r="B329" s="124" t="s">
        <v>380</v>
      </c>
      <c r="C329" s="115"/>
      <c r="D329" s="121"/>
      <c r="E329" s="113"/>
      <c r="F329" s="111"/>
      <c r="G329" s="111"/>
    </row>
    <row r="330" spans="1:11" ht="24" x14ac:dyDescent="0.2">
      <c r="A330" s="126" t="str">
        <f>IF(B329="",1+MAX($A$7:A329),"")</f>
        <v/>
      </c>
      <c r="B330" s="123" t="s">
        <v>381</v>
      </c>
      <c r="C330" s="115" t="s">
        <v>37</v>
      </c>
      <c r="D330" s="121">
        <v>27</v>
      </c>
      <c r="E330" s="280"/>
      <c r="F330" s="171" t="str">
        <f t="shared" ref="F330" si="70">IF((D330*E330)=0," ",(D330*E330))</f>
        <v xml:space="preserve"> </v>
      </c>
      <c r="G330" s="119"/>
    </row>
    <row r="331" spans="1:11" x14ac:dyDescent="0.2">
      <c r="A331" s="126"/>
      <c r="B331" s="124"/>
      <c r="C331" s="86"/>
      <c r="D331" s="87"/>
      <c r="F331" s="85"/>
    </row>
    <row r="332" spans="1:11" ht="72" x14ac:dyDescent="0.2">
      <c r="A332" s="126">
        <f>IF(B331="",1+MAX($A$7:A331),"")</f>
        <v>50</v>
      </c>
      <c r="B332" s="124" t="s">
        <v>109</v>
      </c>
      <c r="C332" s="103"/>
      <c r="D332" s="87"/>
      <c r="E332" s="113"/>
      <c r="F332" s="104"/>
    </row>
    <row r="333" spans="1:11" ht="49.5" x14ac:dyDescent="0.2">
      <c r="A333" s="126" t="str">
        <f>IF(B332="",1+MAX($A$7:A332),"")</f>
        <v/>
      </c>
      <c r="B333" s="124" t="s">
        <v>110</v>
      </c>
      <c r="C333" s="103" t="s">
        <v>25</v>
      </c>
      <c r="D333" s="87">
        <v>322</v>
      </c>
      <c r="E333" s="280"/>
      <c r="F333" s="171" t="str">
        <f t="shared" ref="F333" si="71">IF((D333*E333)=0," ",(D333*E333))</f>
        <v xml:space="preserve"> </v>
      </c>
    </row>
    <row r="334" spans="1:11" x14ac:dyDescent="0.2">
      <c r="A334" s="126" t="str">
        <f>IF(B333="",1+MAX($A$7:A333),"")</f>
        <v/>
      </c>
      <c r="B334" s="124"/>
      <c r="C334" s="103"/>
      <c r="D334" s="87"/>
      <c r="E334" s="113"/>
      <c r="F334" s="104"/>
    </row>
    <row r="335" spans="1:11" ht="72" x14ac:dyDescent="0.2">
      <c r="A335" s="126">
        <f>IF(B334="",1+MAX($A$7:A334),"")</f>
        <v>51</v>
      </c>
      <c r="B335" s="64" t="s">
        <v>118</v>
      </c>
      <c r="C335" s="86" t="s">
        <v>25</v>
      </c>
      <c r="D335" s="87">
        <v>310</v>
      </c>
      <c r="E335" s="280"/>
      <c r="F335" s="171" t="str">
        <f t="shared" ref="F335" si="72">IF((D335*E335)=0," ",(D335*E335))</f>
        <v xml:space="preserve"> </v>
      </c>
    </row>
    <row r="336" spans="1:11" x14ac:dyDescent="0.2">
      <c r="A336" s="126"/>
      <c r="B336" s="64"/>
      <c r="C336" s="120"/>
      <c r="D336" s="121"/>
      <c r="E336" s="281"/>
      <c r="F336" s="119"/>
      <c r="G336" s="117"/>
    </row>
    <row r="337" spans="1:7" ht="48" x14ac:dyDescent="0.2">
      <c r="A337" s="126">
        <f>IF(B336="",1+MAX($A$7:A336),"")</f>
        <v>52</v>
      </c>
      <c r="B337" s="64" t="s">
        <v>376</v>
      </c>
      <c r="C337" s="120" t="s">
        <v>22</v>
      </c>
      <c r="D337" s="121">
        <v>1</v>
      </c>
      <c r="E337" s="280"/>
      <c r="F337" s="171" t="str">
        <f t="shared" ref="F337" si="73">IF((D337*E337)=0," ",(D337*E337))</f>
        <v xml:space="preserve"> </v>
      </c>
      <c r="G337" s="117"/>
    </row>
    <row r="338" spans="1:7" x14ac:dyDescent="0.2">
      <c r="A338" s="126"/>
      <c r="B338" s="64"/>
      <c r="C338" s="120"/>
      <c r="D338" s="121"/>
      <c r="E338" s="281"/>
      <c r="F338" s="119"/>
      <c r="G338" s="117"/>
    </row>
    <row r="339" spans="1:7" ht="48" x14ac:dyDescent="0.2">
      <c r="A339" s="126">
        <f>IF(B338="",1+MAX($A$7:A338),"")</f>
        <v>53</v>
      </c>
      <c r="B339" s="64" t="s">
        <v>377</v>
      </c>
      <c r="C339" s="120" t="s">
        <v>22</v>
      </c>
      <c r="D339" s="121">
        <v>1</v>
      </c>
      <c r="E339" s="280"/>
      <c r="F339" s="119"/>
      <c r="G339" s="171" t="str">
        <f t="shared" ref="G339" si="74">IF((D339*E339)=0," ",(D339*E339))</f>
        <v xml:space="preserve"> </v>
      </c>
    </row>
    <row r="340" spans="1:7" x14ac:dyDescent="0.2">
      <c r="A340" s="126" t="str">
        <f>IF(B335="",1+MAX($A$7:A335),"")</f>
        <v/>
      </c>
      <c r="B340" s="64"/>
      <c r="C340" s="86"/>
      <c r="D340" s="87"/>
      <c r="F340" s="85"/>
    </row>
    <row r="341" spans="1:7" ht="48" x14ac:dyDescent="0.2">
      <c r="A341" s="126">
        <f>IF(B340="",1+MAX($A$7:A340),"")</f>
        <v>54</v>
      </c>
      <c r="B341" s="124" t="s">
        <v>525</v>
      </c>
      <c r="C341" s="120" t="s">
        <v>22</v>
      </c>
      <c r="D341" s="87"/>
      <c r="E341" s="283"/>
      <c r="F341" s="171" t="str">
        <f t="shared" ref="F341" si="75">IF((D341*E341)=0," ",(D341*E341))</f>
        <v xml:space="preserve"> </v>
      </c>
    </row>
    <row r="342" spans="1:7" x14ac:dyDescent="0.2">
      <c r="A342" s="126"/>
      <c r="B342" s="124"/>
      <c r="C342" s="115"/>
      <c r="D342" s="121"/>
      <c r="E342" s="281"/>
      <c r="F342" s="119"/>
      <c r="G342" s="117"/>
    </row>
    <row r="343" spans="1:7" ht="12.75" x14ac:dyDescent="0.25">
      <c r="A343" s="126" t="str">
        <f>IF(B341="",1+MAX($A$7:A341),"")</f>
        <v/>
      </c>
      <c r="B343" s="124"/>
      <c r="C343" s="86"/>
      <c r="D343" s="87"/>
      <c r="E343" s="119"/>
      <c r="F343" s="25" t="str">
        <f>IF(SUM(F88:F342)=0," ",SUM(F50:F342))</f>
        <v xml:space="preserve"> </v>
      </c>
      <c r="G343" s="25" t="str">
        <f>IF(SUM(G50:G340)=0," ",SUM(G50:G340))</f>
        <v xml:space="preserve"> </v>
      </c>
    </row>
    <row r="344" spans="1:7" x14ac:dyDescent="0.2">
      <c r="A344" s="89"/>
    </row>
    <row r="345" spans="1:7" ht="13.5" x14ac:dyDescent="0.25">
      <c r="A345" s="153" t="str">
        <f>CONCATENATE("SKUPAJ:  ",B8)</f>
        <v>SKUPAJ:  4/1.3.2.1  OGREVANJE</v>
      </c>
      <c r="B345" s="154"/>
      <c r="C345" s="155"/>
      <c r="D345" s="156"/>
      <c r="E345" s="157"/>
      <c r="F345" s="158"/>
      <c r="G345" s="164">
        <f>SUM(F343:G343)</f>
        <v>0</v>
      </c>
    </row>
    <row r="346" spans="1:7" ht="13.5" x14ac:dyDescent="0.25">
      <c r="A346" s="159"/>
      <c r="B346" s="154"/>
      <c r="C346" s="155"/>
      <c r="D346" s="156"/>
      <c r="E346" s="157"/>
      <c r="F346" s="157"/>
      <c r="G346" s="160"/>
    </row>
  </sheetData>
  <sheetProtection algorithmName="SHA-512" hashValue="tzt4jC1sBtI196I9RapcrFQmI1XEc2WfoH/lof9LlotvnPqNSErcyzWopNy7TRqQnolv8MbCG1TIC5nyOUSjsg==" saltValue="4mOIo74FznbZWX9uDKhmMw=="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dimension ref="A1:L2000"/>
  <sheetViews>
    <sheetView showZeros="0" view="pageBreakPreview" topLeftCell="A145" zoomScaleNormal="100" zoomScaleSheetLayoutView="100" workbookViewId="0">
      <selection activeCell="F157" sqref="F157"/>
    </sheetView>
  </sheetViews>
  <sheetFormatPr defaultColWidth="9" defaultRowHeight="12" x14ac:dyDescent="0.2"/>
  <cols>
    <col min="1" max="1" width="4.28515625" style="15" customWidth="1"/>
    <col min="2" max="2" width="40.7109375" style="91" customWidth="1"/>
    <col min="3" max="3" width="4.7109375" style="3" customWidth="1"/>
    <col min="4" max="4" width="7.7109375" style="4" customWidth="1"/>
    <col min="5" max="6" width="15.7109375" style="5" customWidth="1"/>
    <col min="7" max="7" width="15.7109375" style="14" customWidth="1"/>
    <col min="8" max="11" width="0" style="70" hidden="1" customWidth="1"/>
    <col min="12" max="14" width="0" style="14" hidden="1" customWidth="1"/>
    <col min="15" max="16384" width="9" style="14"/>
  </cols>
  <sheetData>
    <row r="1" spans="1:12" s="7" customFormat="1" x14ac:dyDescent="0.2">
      <c r="B1" s="76"/>
      <c r="E1" s="76"/>
      <c r="G1" s="76"/>
      <c r="I1" s="70"/>
      <c r="J1" s="70"/>
      <c r="K1" s="70"/>
      <c r="L1" s="70"/>
    </row>
    <row r="2" spans="1:12" s="7" customFormat="1" x14ac:dyDescent="0.2">
      <c r="A2" s="57"/>
      <c r="B2" s="102"/>
      <c r="C2" s="57"/>
      <c r="D2" s="57"/>
      <c r="E2" s="102"/>
      <c r="G2" s="76"/>
      <c r="I2" s="70"/>
      <c r="J2" s="70"/>
      <c r="K2" s="70"/>
      <c r="L2" s="70"/>
    </row>
    <row r="3" spans="1:12" s="7" customFormat="1" ht="24" x14ac:dyDescent="0.2">
      <c r="A3" s="131"/>
      <c r="B3" s="132" t="s">
        <v>24</v>
      </c>
      <c r="C3" s="133" t="s">
        <v>18</v>
      </c>
      <c r="D3" s="134" t="s">
        <v>19</v>
      </c>
      <c r="E3" s="279" t="s">
        <v>20</v>
      </c>
      <c r="F3" s="130" t="s">
        <v>230</v>
      </c>
      <c r="G3" s="130" t="s">
        <v>231</v>
      </c>
      <c r="I3" s="70"/>
      <c r="J3" s="70"/>
      <c r="K3" s="70"/>
      <c r="L3" s="70"/>
    </row>
    <row r="4" spans="1:12" s="49" customFormat="1" x14ac:dyDescent="0.2">
      <c r="A4" s="51"/>
      <c r="B4" s="99" t="s">
        <v>13</v>
      </c>
      <c r="C4" s="53"/>
      <c r="D4" s="53"/>
      <c r="E4" s="101"/>
      <c r="F4" s="52"/>
      <c r="G4" s="99"/>
      <c r="H4" s="50"/>
      <c r="I4" s="70"/>
      <c r="J4" s="70"/>
      <c r="K4" s="70"/>
      <c r="L4" s="70"/>
    </row>
    <row r="5" spans="1:12" x14ac:dyDescent="0.2">
      <c r="A5" s="10"/>
      <c r="B5" s="79"/>
      <c r="C5" s="11"/>
      <c r="D5" s="12"/>
      <c r="E5" s="82"/>
      <c r="F5" s="13"/>
      <c r="G5" s="82"/>
      <c r="H5" s="14"/>
      <c r="L5" s="70"/>
    </row>
    <row r="6" spans="1:12" ht="12.75" x14ac:dyDescent="0.2">
      <c r="B6" s="92" t="str">
        <f>'rekapitulacija - str.inst.'!C6</f>
        <v>4/1.3.2  POPIS MATERIALA IN DEL</v>
      </c>
      <c r="E6" s="74"/>
      <c r="G6" s="74"/>
      <c r="H6" s="68" t="s">
        <v>38</v>
      </c>
      <c r="I6" s="70" t="s">
        <v>39</v>
      </c>
      <c r="J6" s="70" t="s">
        <v>39</v>
      </c>
      <c r="K6" s="70" t="s">
        <v>39</v>
      </c>
      <c r="L6" s="70" t="s">
        <v>39</v>
      </c>
    </row>
    <row r="7" spans="1:12" x14ac:dyDescent="0.2">
      <c r="A7" s="21"/>
      <c r="E7" s="74"/>
      <c r="G7" s="74"/>
      <c r="H7" s="67" t="str">
        <f t="shared" ref="H7" si="0">IF(LEN(B7)&lt;255,"",LEN(B7)-255)</f>
        <v/>
      </c>
      <c r="L7" s="70"/>
    </row>
    <row r="8" spans="1:12" ht="12.75" x14ac:dyDescent="0.2">
      <c r="B8" s="92" t="str">
        <f>'rekapitulacija - str.inst.'!B22</f>
        <v>4/1.3.2.2  PREZRAČEVANJE</v>
      </c>
      <c r="E8" s="74"/>
      <c r="G8" s="74"/>
      <c r="H8" s="125" t="str">
        <f t="shared" ref="H8:H40" si="1">IF(LEN(B8)&lt;255,"",LEN(B8)-255)</f>
        <v/>
      </c>
      <c r="L8" s="70"/>
    </row>
    <row r="9" spans="1:12" s="6" customFormat="1" x14ac:dyDescent="0.2">
      <c r="A9" s="2"/>
      <c r="B9" s="93"/>
      <c r="C9" s="3"/>
      <c r="D9" s="4"/>
      <c r="E9" s="74"/>
      <c r="F9" s="5"/>
      <c r="G9" s="74"/>
      <c r="H9" s="125" t="str">
        <f t="shared" si="1"/>
        <v/>
      </c>
      <c r="I9" s="70"/>
      <c r="J9" s="70"/>
      <c r="K9" s="70"/>
      <c r="L9" s="70"/>
    </row>
    <row r="10" spans="1:12" s="6" customFormat="1" ht="12.75" x14ac:dyDescent="0.2">
      <c r="A10" s="2"/>
      <c r="B10" s="94" t="s">
        <v>12</v>
      </c>
      <c r="C10" s="3"/>
      <c r="D10" s="4"/>
      <c r="E10" s="74"/>
      <c r="F10" s="5"/>
      <c r="G10" s="74"/>
      <c r="H10" s="125" t="str">
        <f t="shared" si="1"/>
        <v/>
      </c>
      <c r="I10" s="70"/>
      <c r="J10" s="70"/>
      <c r="K10" s="70"/>
      <c r="L10" s="70"/>
    </row>
    <row r="11" spans="1:12" s="6" customFormat="1" x14ac:dyDescent="0.2">
      <c r="A11" s="2"/>
      <c r="B11" s="93"/>
      <c r="C11" s="3"/>
      <c r="D11" s="4"/>
      <c r="E11" s="74"/>
      <c r="F11" s="5"/>
      <c r="G11" s="74"/>
      <c r="H11" s="125" t="str">
        <f t="shared" si="1"/>
        <v/>
      </c>
      <c r="I11" s="70"/>
      <c r="J11" s="70"/>
      <c r="K11" s="70"/>
      <c r="L11" s="70"/>
    </row>
    <row r="12" spans="1:12" s="6" customFormat="1" ht="12.75" x14ac:dyDescent="0.2">
      <c r="A12" s="2" t="s">
        <v>26</v>
      </c>
      <c r="B12" s="95" t="s">
        <v>27</v>
      </c>
      <c r="C12" s="3"/>
      <c r="D12" s="4"/>
      <c r="E12" s="74"/>
      <c r="F12" s="5"/>
      <c r="G12" s="74"/>
      <c r="H12" s="125" t="str">
        <f t="shared" si="1"/>
        <v/>
      </c>
      <c r="I12" s="70"/>
      <c r="J12" s="70"/>
      <c r="K12" s="70"/>
      <c r="L12" s="70"/>
    </row>
    <row r="13" spans="1:12" s="6" customFormat="1" ht="12.75" x14ac:dyDescent="0.2">
      <c r="A13" s="2"/>
      <c r="B13" s="95" t="s">
        <v>30</v>
      </c>
      <c r="C13" s="3"/>
      <c r="D13" s="4"/>
      <c r="E13" s="74"/>
      <c r="F13" s="5"/>
      <c r="G13" s="74"/>
      <c r="H13" s="125" t="str">
        <f t="shared" si="1"/>
        <v/>
      </c>
      <c r="I13" s="70"/>
      <c r="J13" s="70"/>
      <c r="K13" s="70"/>
      <c r="L13" s="70"/>
    </row>
    <row r="14" spans="1:12" s="6" customFormat="1" ht="12.75" x14ac:dyDescent="0.2">
      <c r="A14" s="2"/>
      <c r="B14" s="95" t="s">
        <v>31</v>
      </c>
      <c r="C14" s="3"/>
      <c r="D14" s="4"/>
      <c r="E14" s="74"/>
      <c r="F14" s="5"/>
      <c r="G14" s="74"/>
      <c r="H14" s="125" t="str">
        <f t="shared" si="1"/>
        <v/>
      </c>
      <c r="I14" s="70"/>
      <c r="J14" s="70"/>
      <c r="K14" s="70"/>
      <c r="L14" s="70"/>
    </row>
    <row r="15" spans="1:12" s="6" customFormat="1" x14ac:dyDescent="0.2">
      <c r="A15" s="2"/>
      <c r="B15" s="93"/>
      <c r="C15" s="3"/>
      <c r="D15" s="4"/>
      <c r="E15" s="74"/>
      <c r="F15" s="5"/>
      <c r="G15" s="74"/>
      <c r="H15" s="125" t="str">
        <f t="shared" si="1"/>
        <v/>
      </c>
      <c r="I15" s="70"/>
      <c r="J15" s="70"/>
      <c r="K15" s="70"/>
      <c r="L15" s="70"/>
    </row>
    <row r="16" spans="1:12" s="6" customFormat="1" ht="12.75" x14ac:dyDescent="0.2">
      <c r="A16" s="2" t="s">
        <v>26</v>
      </c>
      <c r="B16" s="95" t="s">
        <v>32</v>
      </c>
      <c r="C16" s="3"/>
      <c r="D16" s="4"/>
      <c r="E16" s="74"/>
      <c r="F16" s="5"/>
      <c r="G16" s="74"/>
      <c r="H16" s="125" t="str">
        <f t="shared" si="1"/>
        <v/>
      </c>
      <c r="I16" s="70"/>
      <c r="J16" s="70"/>
      <c r="K16" s="70"/>
      <c r="L16" s="70"/>
    </row>
    <row r="17" spans="1:12" s="6" customFormat="1" ht="12.75" x14ac:dyDescent="0.2">
      <c r="A17" s="2"/>
      <c r="B17" s="95" t="s">
        <v>33</v>
      </c>
      <c r="C17" s="3"/>
      <c r="D17" s="4"/>
      <c r="E17" s="74"/>
      <c r="F17" s="5"/>
      <c r="G17" s="74"/>
      <c r="H17" s="125" t="str">
        <f t="shared" si="1"/>
        <v/>
      </c>
      <c r="I17" s="70"/>
      <c r="J17" s="70"/>
      <c r="K17" s="70"/>
      <c r="L17" s="70"/>
    </row>
    <row r="18" spans="1:12" s="6" customFormat="1" ht="12.75" x14ac:dyDescent="0.2">
      <c r="A18" s="2"/>
      <c r="B18" s="95" t="s">
        <v>34</v>
      </c>
      <c r="C18" s="3"/>
      <c r="D18" s="4"/>
      <c r="E18" s="74"/>
      <c r="F18" s="5"/>
      <c r="G18" s="74"/>
      <c r="H18" s="125" t="str">
        <f t="shared" si="1"/>
        <v/>
      </c>
      <c r="I18" s="70"/>
      <c r="J18" s="70"/>
      <c r="K18" s="70"/>
      <c r="L18" s="70"/>
    </row>
    <row r="19" spans="1:12" s="6" customFormat="1" x14ac:dyDescent="0.2">
      <c r="A19" s="2"/>
      <c r="B19" s="93"/>
      <c r="C19" s="3"/>
      <c r="D19" s="4"/>
      <c r="E19" s="74"/>
      <c r="F19" s="5"/>
      <c r="G19" s="74"/>
      <c r="H19" s="125" t="str">
        <f t="shared" si="1"/>
        <v/>
      </c>
      <c r="I19" s="70"/>
      <c r="J19" s="70"/>
      <c r="K19" s="70"/>
      <c r="L19" s="70"/>
    </row>
    <row r="20" spans="1:12" s="6" customFormat="1" ht="12.75" x14ac:dyDescent="0.2">
      <c r="A20" s="2" t="s">
        <v>26</v>
      </c>
      <c r="B20" s="95" t="s">
        <v>5</v>
      </c>
      <c r="C20" s="3"/>
      <c r="D20" s="4"/>
      <c r="E20" s="74"/>
      <c r="F20" s="5"/>
      <c r="G20" s="74"/>
      <c r="H20" s="125" t="str">
        <f t="shared" si="1"/>
        <v/>
      </c>
      <c r="I20" s="70"/>
      <c r="J20" s="70"/>
      <c r="K20" s="70"/>
      <c r="L20" s="70"/>
    </row>
    <row r="21" spans="1:12" s="6" customFormat="1" ht="12.75" x14ac:dyDescent="0.2">
      <c r="A21" s="2"/>
      <c r="B21" s="95" t="s">
        <v>6</v>
      </c>
      <c r="C21" s="3"/>
      <c r="D21" s="4"/>
      <c r="E21" s="74"/>
      <c r="F21" s="5"/>
      <c r="G21" s="74"/>
      <c r="H21" s="125" t="str">
        <f t="shared" si="1"/>
        <v/>
      </c>
      <c r="I21" s="70"/>
      <c r="J21" s="70"/>
      <c r="K21" s="70"/>
      <c r="L21" s="70"/>
    </row>
    <row r="22" spans="1:12" s="6" customFormat="1" ht="12.75" x14ac:dyDescent="0.2">
      <c r="A22" s="2"/>
      <c r="B22" s="95" t="s">
        <v>7</v>
      </c>
      <c r="C22" s="3"/>
      <c r="D22" s="4"/>
      <c r="E22" s="74"/>
      <c r="F22" s="5"/>
      <c r="G22" s="74"/>
      <c r="H22" s="125" t="str">
        <f t="shared" si="1"/>
        <v/>
      </c>
      <c r="I22" s="70"/>
      <c r="J22" s="70"/>
      <c r="K22" s="70"/>
      <c r="L22" s="70"/>
    </row>
    <row r="23" spans="1:12" s="6" customFormat="1" x14ac:dyDescent="0.2">
      <c r="A23" s="2"/>
      <c r="B23" s="93"/>
      <c r="C23" s="3"/>
      <c r="D23" s="4"/>
      <c r="E23" s="74"/>
      <c r="F23" s="5"/>
      <c r="G23" s="74"/>
      <c r="H23" s="125" t="str">
        <f t="shared" si="1"/>
        <v/>
      </c>
      <c r="I23" s="70"/>
      <c r="J23" s="70"/>
      <c r="K23" s="70"/>
      <c r="L23" s="70"/>
    </row>
    <row r="24" spans="1:12" s="6" customFormat="1" ht="12.75" x14ac:dyDescent="0.2">
      <c r="A24" s="2" t="s">
        <v>26</v>
      </c>
      <c r="B24" s="95" t="s">
        <v>8</v>
      </c>
      <c r="C24" s="3"/>
      <c r="D24" s="4"/>
      <c r="E24" s="74"/>
      <c r="F24" s="5"/>
      <c r="G24" s="74"/>
      <c r="H24" s="125" t="str">
        <f t="shared" si="1"/>
        <v/>
      </c>
      <c r="I24" s="70"/>
      <c r="J24" s="70"/>
      <c r="K24" s="70"/>
      <c r="L24" s="70"/>
    </row>
    <row r="25" spans="1:12" s="6" customFormat="1" ht="12.75" x14ac:dyDescent="0.2">
      <c r="A25" s="2"/>
      <c r="B25" s="95" t="s">
        <v>9</v>
      </c>
      <c r="C25" s="3"/>
      <c r="D25" s="4"/>
      <c r="E25" s="74"/>
      <c r="F25" s="5"/>
      <c r="G25" s="74"/>
      <c r="H25" s="125" t="str">
        <f t="shared" si="1"/>
        <v/>
      </c>
      <c r="I25" s="70"/>
      <c r="J25" s="70"/>
      <c r="K25" s="70"/>
      <c r="L25" s="70"/>
    </row>
    <row r="26" spans="1:12" s="6" customFormat="1" ht="12.75" x14ac:dyDescent="0.2">
      <c r="A26" s="2"/>
      <c r="B26" s="95" t="s">
        <v>10</v>
      </c>
      <c r="C26" s="3"/>
      <c r="D26" s="4"/>
      <c r="E26" s="74"/>
      <c r="F26" s="5"/>
      <c r="G26" s="74"/>
      <c r="H26" s="125" t="str">
        <f t="shared" si="1"/>
        <v/>
      </c>
      <c r="I26" s="70"/>
      <c r="J26" s="70"/>
      <c r="K26" s="70"/>
      <c r="L26" s="70"/>
    </row>
    <row r="27" spans="1:12" s="6" customFormat="1" x14ac:dyDescent="0.2">
      <c r="A27" s="2"/>
      <c r="B27" s="93"/>
      <c r="C27" s="3"/>
      <c r="D27" s="4"/>
      <c r="E27" s="74"/>
      <c r="F27" s="5"/>
      <c r="G27" s="74"/>
      <c r="H27" s="125" t="str">
        <f t="shared" si="1"/>
        <v/>
      </c>
      <c r="I27" s="70"/>
      <c r="J27" s="70"/>
      <c r="K27" s="70"/>
      <c r="L27" s="70"/>
    </row>
    <row r="28" spans="1:12" s="6" customFormat="1" ht="12.75" x14ac:dyDescent="0.2">
      <c r="A28" s="2" t="s">
        <v>26</v>
      </c>
      <c r="B28" s="95" t="s">
        <v>11</v>
      </c>
      <c r="C28" s="3"/>
      <c r="D28" s="4"/>
      <c r="E28" s="74"/>
      <c r="F28" s="5"/>
      <c r="G28" s="74"/>
      <c r="H28" s="125" t="str">
        <f t="shared" si="1"/>
        <v/>
      </c>
      <c r="I28" s="70"/>
      <c r="J28" s="70"/>
      <c r="K28" s="70"/>
      <c r="L28" s="70"/>
    </row>
    <row r="29" spans="1:12" s="6" customFormat="1" x14ac:dyDescent="0.2">
      <c r="A29" s="2"/>
      <c r="B29" s="93"/>
      <c r="C29" s="3"/>
      <c r="D29" s="4"/>
      <c r="E29" s="74"/>
      <c r="F29" s="5"/>
      <c r="G29" s="74"/>
      <c r="H29" s="125" t="str">
        <f t="shared" si="1"/>
        <v/>
      </c>
      <c r="I29" s="70"/>
      <c r="J29" s="70"/>
      <c r="K29" s="70"/>
      <c r="L29" s="70"/>
    </row>
    <row r="30" spans="1:12" s="20" customFormat="1" x14ac:dyDescent="0.2">
      <c r="A30" s="22"/>
      <c r="B30" s="124"/>
      <c r="C30" s="18"/>
      <c r="D30" s="19"/>
      <c r="E30" s="119"/>
      <c r="F30" s="16"/>
      <c r="G30" s="119"/>
      <c r="H30" s="125" t="str">
        <f t="shared" si="1"/>
        <v/>
      </c>
      <c r="I30" s="70"/>
      <c r="J30" s="70"/>
      <c r="K30" s="70"/>
      <c r="L30" s="70"/>
    </row>
    <row r="31" spans="1:12" s="20" customFormat="1" ht="84" customHeight="1" x14ac:dyDescent="0.2">
      <c r="A31" s="69">
        <f>IF(B30="",1+MAX($A$7:A30),"")</f>
        <v>1</v>
      </c>
      <c r="B31" s="123" t="s">
        <v>297</v>
      </c>
      <c r="C31" s="18"/>
      <c r="D31" s="19"/>
      <c r="E31" s="119"/>
      <c r="F31" s="16"/>
      <c r="G31" s="119"/>
      <c r="H31" s="125" t="str">
        <f t="shared" si="1"/>
        <v/>
      </c>
      <c r="I31" s="70"/>
      <c r="J31" s="70"/>
      <c r="K31" s="70"/>
      <c r="L31" s="70"/>
    </row>
    <row r="32" spans="1:12" s="122" customFormat="1" ht="24" x14ac:dyDescent="0.2">
      <c r="A32" s="126"/>
      <c r="B32" s="123" t="s">
        <v>374</v>
      </c>
      <c r="H32" s="125" t="str">
        <f t="shared" si="1"/>
        <v/>
      </c>
      <c r="I32" s="127"/>
      <c r="J32" s="127"/>
      <c r="K32" s="127"/>
      <c r="L32" s="127"/>
    </row>
    <row r="33" spans="1:12" s="122" customFormat="1" ht="12.75" x14ac:dyDescent="0.2">
      <c r="A33" s="126"/>
      <c r="B33" s="128" t="s">
        <v>222</v>
      </c>
      <c r="H33" s="125" t="str">
        <f t="shared" si="1"/>
        <v/>
      </c>
      <c r="I33" s="127"/>
      <c r="J33" s="127"/>
      <c r="K33" s="127"/>
      <c r="L33" s="127"/>
    </row>
    <row r="34" spans="1:12" s="122" customFormat="1" ht="72" x14ac:dyDescent="0.2">
      <c r="A34" s="126" t="str">
        <f>IF(B33="",1+MAX($A$7:A33),"")</f>
        <v/>
      </c>
      <c r="B34" s="123" t="s">
        <v>223</v>
      </c>
      <c r="H34" s="125" t="str">
        <f t="shared" si="1"/>
        <v/>
      </c>
      <c r="I34" s="127"/>
      <c r="J34" s="127"/>
      <c r="K34" s="127"/>
      <c r="L34" s="127"/>
    </row>
    <row r="35" spans="1:12" s="122" customFormat="1" ht="72" x14ac:dyDescent="0.2">
      <c r="A35" s="126" t="str">
        <f>IF(B34="",1+MAX($A$7:A34),"")</f>
        <v/>
      </c>
      <c r="B35" s="123" t="s">
        <v>224</v>
      </c>
      <c r="H35" s="125" t="str">
        <f t="shared" si="1"/>
        <v/>
      </c>
      <c r="I35" s="127"/>
      <c r="J35" s="127"/>
      <c r="K35" s="127"/>
      <c r="L35" s="127"/>
    </row>
    <row r="36" spans="1:12" s="122" customFormat="1" ht="12.75" x14ac:dyDescent="0.2">
      <c r="A36" s="126" t="str">
        <f>IF(B35="",1+MAX($A$7:A35),"")</f>
        <v/>
      </c>
      <c r="B36" s="128" t="s">
        <v>55</v>
      </c>
      <c r="H36" s="125" t="str">
        <f t="shared" si="1"/>
        <v/>
      </c>
      <c r="I36" s="127"/>
      <c r="J36" s="127"/>
      <c r="K36" s="127"/>
      <c r="L36" s="127"/>
    </row>
    <row r="37" spans="1:12" s="122" customFormat="1" ht="48" x14ac:dyDescent="0.2">
      <c r="A37" s="126" t="str">
        <f>IF(B36="",1+MAX($A$7:A36),"")</f>
        <v/>
      </c>
      <c r="B37" s="123" t="s">
        <v>225</v>
      </c>
      <c r="H37" s="125" t="str">
        <f t="shared" si="1"/>
        <v/>
      </c>
      <c r="I37" s="127"/>
      <c r="J37" s="127"/>
      <c r="K37" s="127"/>
      <c r="L37" s="127"/>
    </row>
    <row r="38" spans="1:12" s="122" customFormat="1" ht="48" x14ac:dyDescent="0.2">
      <c r="A38" s="126" t="str">
        <f>IF(B37="",1+MAX($A$7:A37),"")</f>
        <v/>
      </c>
      <c r="B38" s="123" t="s">
        <v>226</v>
      </c>
      <c r="H38" s="125" t="str">
        <f t="shared" si="1"/>
        <v/>
      </c>
      <c r="I38" s="127"/>
      <c r="J38" s="127"/>
      <c r="K38" s="127"/>
      <c r="L38" s="127"/>
    </row>
    <row r="39" spans="1:12" s="122" customFormat="1" ht="36" x14ac:dyDescent="0.2">
      <c r="A39" s="126" t="str">
        <f>IF(B38="",1+MAX($A$7:A38),"")</f>
        <v/>
      </c>
      <c r="B39" s="123" t="s">
        <v>303</v>
      </c>
      <c r="C39" s="120" t="s">
        <v>22</v>
      </c>
      <c r="D39" s="121">
        <v>1</v>
      </c>
      <c r="E39" s="280"/>
      <c r="F39" s="171" t="str">
        <f>IF((D39*E39)=0," ",(D39*E39))</f>
        <v xml:space="preserve"> </v>
      </c>
      <c r="G39" s="119"/>
      <c r="H39" s="125" t="str">
        <f t="shared" si="1"/>
        <v/>
      </c>
      <c r="I39" s="127"/>
      <c r="J39" s="127"/>
      <c r="K39" s="127"/>
      <c r="L39" s="127"/>
    </row>
    <row r="40" spans="1:12" s="122" customFormat="1" x14ac:dyDescent="0.2">
      <c r="A40" s="126" t="str">
        <f>IF(B39="",1+MAX($A$7:A39),"")</f>
        <v/>
      </c>
      <c r="B40" s="124"/>
      <c r="C40" s="120"/>
      <c r="D40" s="121"/>
      <c r="E40" s="119"/>
      <c r="F40" s="119"/>
      <c r="G40" s="119"/>
      <c r="H40" s="125" t="str">
        <f t="shared" si="1"/>
        <v/>
      </c>
      <c r="I40" s="127"/>
      <c r="J40" s="127"/>
      <c r="K40" s="127"/>
      <c r="L40" s="127"/>
    </row>
    <row r="41" spans="1:12" s="122" customFormat="1" ht="90" customHeight="1" x14ac:dyDescent="0.2">
      <c r="A41" s="126">
        <f>IF(B40="",1+MAX($A$7:A40),"")</f>
        <v>2</v>
      </c>
      <c r="B41" s="123" t="s">
        <v>298</v>
      </c>
      <c r="C41" s="120"/>
      <c r="D41" s="121"/>
      <c r="E41" s="119"/>
      <c r="F41" s="119"/>
      <c r="G41" s="119"/>
      <c r="H41" s="125" t="str">
        <f>IF(LEN(B52)&lt;255,"",LEN(B52)-255)</f>
        <v/>
      </c>
      <c r="I41" s="127"/>
      <c r="J41" s="127"/>
      <c r="K41" s="127"/>
      <c r="L41" s="127"/>
    </row>
    <row r="42" spans="1:12" s="122" customFormat="1" ht="60" x14ac:dyDescent="0.2">
      <c r="A42" s="126" t="str">
        <f>IF(B41="",1+MAX($A$7:A41),"")</f>
        <v/>
      </c>
      <c r="B42" s="123" t="s">
        <v>294</v>
      </c>
      <c r="H42" s="125" t="e">
        <f>IF(LEN(#REF!)&lt;255,"",LEN(#REF!)-255)</f>
        <v>#REF!</v>
      </c>
      <c r="I42" s="127"/>
      <c r="J42" s="127"/>
      <c r="K42" s="127"/>
      <c r="L42" s="127"/>
    </row>
    <row r="43" spans="1:12" s="122" customFormat="1" ht="60" x14ac:dyDescent="0.2">
      <c r="A43" s="126" t="str">
        <f>IF(B42="",1+MAX($A$7:A42),"")</f>
        <v/>
      </c>
      <c r="B43" s="123" t="s">
        <v>296</v>
      </c>
      <c r="H43" s="125" t="e">
        <f>IF(LEN(#REF!)&lt;255,"",LEN(#REF!)-255)</f>
        <v>#REF!</v>
      </c>
      <c r="I43" s="127"/>
      <c r="J43" s="127"/>
      <c r="K43" s="127"/>
      <c r="L43" s="127"/>
    </row>
    <row r="44" spans="1:12" s="122" customFormat="1" ht="24" x14ac:dyDescent="0.2">
      <c r="A44" s="126"/>
      <c r="B44" s="123" t="s">
        <v>419</v>
      </c>
      <c r="H44" s="125" t="e">
        <f>IF(LEN(#REF!)&lt;255,"",LEN(#REF!)-255)</f>
        <v>#REF!</v>
      </c>
      <c r="I44" s="127"/>
      <c r="J44" s="127"/>
      <c r="K44" s="127"/>
      <c r="L44" s="127"/>
    </row>
    <row r="45" spans="1:12" s="122" customFormat="1" ht="12.75" x14ac:dyDescent="0.2">
      <c r="A45" s="126" t="str">
        <f>IF(B43="",1+MAX($A$7:A43),"")</f>
        <v/>
      </c>
      <c r="B45" s="128" t="s">
        <v>222</v>
      </c>
      <c r="H45" s="125" t="e">
        <f>IF(LEN(#REF!)&lt;255,"",LEN(#REF!)-255)</f>
        <v>#REF!</v>
      </c>
      <c r="I45" s="127"/>
      <c r="J45" s="127"/>
      <c r="K45" s="127"/>
      <c r="L45" s="127"/>
    </row>
    <row r="46" spans="1:12" s="122" customFormat="1" ht="72" x14ac:dyDescent="0.2">
      <c r="A46" s="126" t="str">
        <f>IF(B45="",1+MAX($A$7:A45),"")</f>
        <v/>
      </c>
      <c r="B46" s="123" t="s">
        <v>223</v>
      </c>
      <c r="H46" s="125" t="e">
        <f>IF(LEN(#REF!)&lt;255,"",LEN(#REF!)-255)</f>
        <v>#REF!</v>
      </c>
      <c r="I46" s="127"/>
      <c r="J46" s="127"/>
      <c r="K46" s="127"/>
      <c r="L46" s="127"/>
    </row>
    <row r="47" spans="1:12" s="122" customFormat="1" ht="72" x14ac:dyDescent="0.2">
      <c r="A47" s="126" t="str">
        <f>IF(B46="",1+MAX($A$7:A46),"")</f>
        <v/>
      </c>
      <c r="B47" s="123" t="s">
        <v>224</v>
      </c>
      <c r="H47" s="125" t="e">
        <f>IF(LEN(#REF!)&lt;255,"",LEN(#REF!)-255)</f>
        <v>#REF!</v>
      </c>
      <c r="I47" s="127"/>
      <c r="J47" s="127"/>
      <c r="K47" s="127"/>
      <c r="L47" s="127"/>
    </row>
    <row r="48" spans="1:12" s="122" customFormat="1" ht="12.75" x14ac:dyDescent="0.2">
      <c r="A48" s="126" t="str">
        <f>IF(B47="",1+MAX($A$7:A47),"")</f>
        <v/>
      </c>
      <c r="B48" s="128" t="s">
        <v>55</v>
      </c>
      <c r="H48" s="125" t="e">
        <f>IF(LEN(#REF!)&lt;255,"",LEN(#REF!)-255)</f>
        <v>#REF!</v>
      </c>
      <c r="I48" s="127"/>
      <c r="J48" s="127"/>
      <c r="K48" s="127"/>
      <c r="L48" s="127"/>
    </row>
    <row r="49" spans="1:12" s="122" customFormat="1" ht="48" x14ac:dyDescent="0.2">
      <c r="A49" s="126" t="str">
        <f>IF(B48="",1+MAX($A$7:A48),"")</f>
        <v/>
      </c>
      <c r="B49" s="123" t="s">
        <v>225</v>
      </c>
      <c r="H49" s="125" t="e">
        <f>IF(LEN(#REF!)&lt;255,"",LEN(#REF!)-255)</f>
        <v>#REF!</v>
      </c>
      <c r="I49" s="127"/>
      <c r="J49" s="127"/>
      <c r="K49" s="127"/>
      <c r="L49" s="127"/>
    </row>
    <row r="50" spans="1:12" s="122" customFormat="1" ht="48" x14ac:dyDescent="0.2">
      <c r="A50" s="126" t="str">
        <f>IF(B49="",1+MAX($A$7:A49),"")</f>
        <v/>
      </c>
      <c r="B50" s="123" t="s">
        <v>226</v>
      </c>
      <c r="H50" s="125" t="e">
        <f>IF(LEN(#REF!)&lt;255,"",LEN(#REF!)-255)</f>
        <v>#REF!</v>
      </c>
      <c r="I50" s="127"/>
      <c r="J50" s="127"/>
      <c r="K50" s="127"/>
      <c r="L50" s="127"/>
    </row>
    <row r="51" spans="1:12" s="122" customFormat="1" ht="48" x14ac:dyDescent="0.2">
      <c r="A51" s="126" t="str">
        <f>IF(B50="",1+MAX($A$7:A50),"")</f>
        <v/>
      </c>
      <c r="B51" s="123" t="s">
        <v>295</v>
      </c>
      <c r="C51" s="120" t="s">
        <v>22</v>
      </c>
      <c r="D51" s="121">
        <v>1</v>
      </c>
      <c r="E51" s="280"/>
      <c r="F51" s="171" t="str">
        <f>IF((D51*E51)=0," ",(D51*E51))</f>
        <v xml:space="preserve"> </v>
      </c>
      <c r="G51" s="119"/>
      <c r="H51" s="125" t="e">
        <f>IF(LEN(#REF!)&lt;255,"",LEN(#REF!)-255)</f>
        <v>#REF!</v>
      </c>
      <c r="I51" s="127"/>
      <c r="J51" s="127"/>
      <c r="K51" s="127"/>
      <c r="L51" s="127"/>
    </row>
    <row r="52" spans="1:12" s="122" customFormat="1" x14ac:dyDescent="0.2">
      <c r="A52" s="126"/>
      <c r="B52" s="123"/>
      <c r="H52" s="125" t="e">
        <f>IF(LEN(#REF!)&lt;255,"",LEN(#REF!)-255)</f>
        <v>#REF!</v>
      </c>
      <c r="I52" s="127"/>
      <c r="J52" s="127"/>
      <c r="K52" s="127"/>
      <c r="L52" s="127"/>
    </row>
    <row r="53" spans="1:12" s="122" customFormat="1" ht="60" customHeight="1" x14ac:dyDescent="0.2">
      <c r="A53" s="126">
        <f>IF(B52="",1+MAX($A$7:A52),"")</f>
        <v>3</v>
      </c>
      <c r="B53" s="123" t="s">
        <v>301</v>
      </c>
      <c r="C53" s="120"/>
      <c r="D53" s="121"/>
      <c r="E53" s="119"/>
      <c r="F53" s="119"/>
      <c r="G53" s="119"/>
      <c r="H53" s="125" t="e">
        <f>IF(LEN(#REF!)&lt;255,"",LEN(#REF!)-255)</f>
        <v>#REF!</v>
      </c>
      <c r="I53" s="127"/>
      <c r="J53" s="127"/>
      <c r="K53" s="127"/>
      <c r="L53" s="127"/>
    </row>
    <row r="54" spans="1:12" s="122" customFormat="1" ht="60" customHeight="1" x14ac:dyDescent="0.2">
      <c r="A54" s="126" t="str">
        <f>IF(B53="",1+MAX($A$7:A53),"")</f>
        <v/>
      </c>
      <c r="B54" s="123" t="s">
        <v>299</v>
      </c>
      <c r="H54" s="125" t="e">
        <f>IF(LEN(#REF!)&lt;255,"",LEN(#REF!)-255)</f>
        <v>#REF!</v>
      </c>
      <c r="I54" s="127"/>
      <c r="J54" s="127"/>
      <c r="K54" s="127"/>
      <c r="L54" s="127"/>
    </row>
    <row r="55" spans="1:12" s="122" customFormat="1" ht="60" x14ac:dyDescent="0.2">
      <c r="A55" s="126" t="str">
        <f>IF(B54="",1+MAX($A$7:A54),"")</f>
        <v/>
      </c>
      <c r="B55" s="123" t="s">
        <v>300</v>
      </c>
      <c r="H55" s="125" t="e">
        <f>IF(LEN(#REF!)&lt;255,"",LEN(#REF!)-255)</f>
        <v>#REF!</v>
      </c>
      <c r="I55" s="127"/>
      <c r="J55" s="127"/>
      <c r="K55" s="127"/>
      <c r="L55" s="127"/>
    </row>
    <row r="56" spans="1:12" s="122" customFormat="1" ht="12.75" x14ac:dyDescent="0.2">
      <c r="A56" s="126" t="str">
        <f>IF(B55="",1+MAX($A$7:A55),"")</f>
        <v/>
      </c>
      <c r="B56" s="128" t="s">
        <v>222</v>
      </c>
      <c r="H56" s="125" t="e">
        <f>IF(LEN(#REF!)&lt;255,"",LEN(#REF!)-255)</f>
        <v>#REF!</v>
      </c>
      <c r="I56" s="127"/>
      <c r="J56" s="127"/>
      <c r="K56" s="127"/>
      <c r="L56" s="127"/>
    </row>
    <row r="57" spans="1:12" s="122" customFormat="1" ht="72" x14ac:dyDescent="0.2">
      <c r="A57" s="126" t="str">
        <f>IF(B56="",1+MAX($A$7:A56),"")</f>
        <v/>
      </c>
      <c r="B57" s="123" t="s">
        <v>223</v>
      </c>
      <c r="H57" s="125" t="e">
        <f>IF(LEN(#REF!)&lt;255,"",LEN(#REF!)-255)</f>
        <v>#REF!</v>
      </c>
      <c r="I57" s="127"/>
      <c r="J57" s="127"/>
      <c r="K57" s="127"/>
      <c r="L57" s="127"/>
    </row>
    <row r="58" spans="1:12" s="122" customFormat="1" ht="72" x14ac:dyDescent="0.2">
      <c r="A58" s="126" t="str">
        <f>IF(B57="",1+MAX($A$7:A57),"")</f>
        <v/>
      </c>
      <c r="B58" s="123" t="s">
        <v>224</v>
      </c>
      <c r="H58" s="125" t="e">
        <f>IF(LEN(#REF!)&lt;255,"",LEN(#REF!)-255)</f>
        <v>#REF!</v>
      </c>
      <c r="I58" s="127"/>
      <c r="J58" s="127"/>
      <c r="K58" s="127"/>
      <c r="L58" s="127"/>
    </row>
    <row r="59" spans="1:12" s="122" customFormat="1" ht="12.75" x14ac:dyDescent="0.2">
      <c r="A59" s="126" t="str">
        <f>IF(B58="",1+MAX($A$7:A58),"")</f>
        <v/>
      </c>
      <c r="B59" s="128" t="s">
        <v>55</v>
      </c>
      <c r="H59" s="125" t="e">
        <f>IF(LEN(#REF!)&lt;255,"",LEN(#REF!)-255)</f>
        <v>#REF!</v>
      </c>
      <c r="I59" s="127"/>
      <c r="J59" s="127"/>
      <c r="K59" s="127"/>
      <c r="L59" s="127"/>
    </row>
    <row r="60" spans="1:12" s="122" customFormat="1" ht="48" x14ac:dyDescent="0.2">
      <c r="A60" s="126" t="str">
        <f>IF(B59="",1+MAX($A$7:A59),"")</f>
        <v/>
      </c>
      <c r="B60" s="123" t="s">
        <v>225</v>
      </c>
      <c r="H60" s="125" t="e">
        <f>IF(LEN(#REF!)&lt;255,"",LEN(#REF!)-255)</f>
        <v>#REF!</v>
      </c>
      <c r="I60" s="127"/>
      <c r="J60" s="127"/>
      <c r="K60" s="127"/>
      <c r="L60" s="127"/>
    </row>
    <row r="61" spans="1:12" s="122" customFormat="1" ht="48" x14ac:dyDescent="0.2">
      <c r="A61" s="126" t="str">
        <f>IF(B60="",1+MAX($A$7:A60),"")</f>
        <v/>
      </c>
      <c r="B61" s="123" t="s">
        <v>226</v>
      </c>
      <c r="H61" s="125" t="str">
        <f>IF(LEN(B65)&lt;255,"",LEN(B65)-255)</f>
        <v/>
      </c>
      <c r="I61" s="127"/>
      <c r="J61" s="127"/>
      <c r="K61" s="127"/>
      <c r="L61" s="127"/>
    </row>
    <row r="62" spans="1:12" s="122" customFormat="1" ht="48" x14ac:dyDescent="0.2">
      <c r="A62" s="126" t="str">
        <f>IF(B61="",1+MAX($A$7:A61),"")</f>
        <v/>
      </c>
      <c r="B62" s="123" t="s">
        <v>302</v>
      </c>
      <c r="C62" s="120" t="s">
        <v>22</v>
      </c>
      <c r="D62" s="121">
        <v>1</v>
      </c>
      <c r="E62" s="280"/>
      <c r="F62" s="171" t="str">
        <f>IF((D62*E62)=0," ",(D62*E62))</f>
        <v xml:space="preserve"> </v>
      </c>
      <c r="G62" s="119"/>
      <c r="H62" s="125" t="str">
        <f>IF(LEN(B74)&lt;255,"",LEN(B74)-255)</f>
        <v/>
      </c>
      <c r="I62" s="127"/>
      <c r="J62" s="127"/>
      <c r="K62" s="127"/>
      <c r="L62" s="127"/>
    </row>
    <row r="63" spans="1:12" s="122" customFormat="1" x14ac:dyDescent="0.2">
      <c r="A63" s="126"/>
      <c r="B63" s="123"/>
      <c r="C63" s="120"/>
      <c r="D63" s="121"/>
      <c r="E63" s="119"/>
      <c r="F63" s="119"/>
      <c r="G63" s="119"/>
      <c r="H63" s="125" t="str">
        <f t="shared" ref="H63:H72" si="2">IF(LEN(B86)&lt;255,"",LEN(B86)-255)</f>
        <v/>
      </c>
      <c r="I63" s="127"/>
      <c r="J63" s="127"/>
      <c r="K63" s="127"/>
      <c r="L63" s="127"/>
    </row>
    <row r="64" spans="1:12" s="122" customFormat="1" ht="72" x14ac:dyDescent="0.2">
      <c r="A64" s="126">
        <f>IF(B63="",1+MAX($A$7:A63),"")</f>
        <v>4</v>
      </c>
      <c r="B64" s="123" t="s">
        <v>189</v>
      </c>
      <c r="C64" s="120"/>
      <c r="D64" s="121"/>
      <c r="E64" s="120"/>
      <c r="F64" s="119"/>
      <c r="G64" s="119"/>
      <c r="H64" s="125" t="str">
        <f t="shared" si="2"/>
        <v/>
      </c>
      <c r="I64" s="127"/>
      <c r="J64" s="127"/>
      <c r="K64" s="127"/>
      <c r="L64" s="127"/>
    </row>
    <row r="65" spans="1:12" s="122" customFormat="1" ht="72" x14ac:dyDescent="0.2">
      <c r="A65" s="126" t="str">
        <f>IF(B64="",1+MAX($A$7:A64),"")</f>
        <v/>
      </c>
      <c r="B65" s="123" t="s">
        <v>304</v>
      </c>
      <c r="C65" s="120"/>
      <c r="D65" s="121"/>
      <c r="E65" s="120"/>
      <c r="F65" s="119"/>
      <c r="G65" s="119"/>
      <c r="H65" s="125" t="str">
        <f t="shared" si="2"/>
        <v/>
      </c>
      <c r="I65" s="127"/>
      <c r="J65" s="127"/>
      <c r="K65" s="127"/>
      <c r="L65" s="127"/>
    </row>
    <row r="66" spans="1:12" s="122" customFormat="1" ht="60" x14ac:dyDescent="0.2">
      <c r="A66" s="126" t="str">
        <f>IF(B65="",1+MAX($A$7:A65),"")</f>
        <v/>
      </c>
      <c r="B66" s="123" t="s">
        <v>190</v>
      </c>
      <c r="C66" s="120"/>
      <c r="D66" s="121"/>
      <c r="E66" s="120"/>
      <c r="F66" s="119"/>
      <c r="G66" s="119"/>
      <c r="H66" s="125" t="str">
        <f t="shared" si="2"/>
        <v/>
      </c>
      <c r="I66" s="127"/>
      <c r="J66" s="127"/>
      <c r="K66" s="127"/>
      <c r="L66" s="127"/>
    </row>
    <row r="67" spans="1:12" s="122" customFormat="1" ht="60" x14ac:dyDescent="0.2">
      <c r="A67" s="126" t="str">
        <f>IF(B66="",1+MAX($A$7:A66),"")</f>
        <v/>
      </c>
      <c r="B67" s="123" t="s">
        <v>191</v>
      </c>
      <c r="C67" s="120"/>
      <c r="D67" s="121"/>
      <c r="E67" s="120"/>
      <c r="F67" s="119"/>
      <c r="G67" s="119"/>
      <c r="H67" s="125" t="str">
        <f t="shared" si="2"/>
        <v/>
      </c>
      <c r="I67" s="127"/>
      <c r="J67" s="127"/>
      <c r="K67" s="127"/>
      <c r="L67" s="127"/>
    </row>
    <row r="68" spans="1:12" s="122" customFormat="1" ht="60" x14ac:dyDescent="0.2">
      <c r="A68" s="126" t="str">
        <f>IF(B67="",1+MAX($A$7:A67),"")</f>
        <v/>
      </c>
      <c r="B68" s="123" t="s">
        <v>305</v>
      </c>
      <c r="C68" s="120"/>
      <c r="D68" s="121"/>
      <c r="E68" s="120"/>
      <c r="F68" s="119"/>
      <c r="G68" s="119"/>
      <c r="H68" s="125" t="str">
        <f t="shared" si="2"/>
        <v/>
      </c>
      <c r="I68" s="127"/>
      <c r="J68" s="127"/>
      <c r="K68" s="127"/>
      <c r="L68" s="127"/>
    </row>
    <row r="69" spans="1:12" s="122" customFormat="1" ht="48" x14ac:dyDescent="0.2">
      <c r="A69" s="126" t="str">
        <f>IF(B68="",1+MAX($A$7:A68),"")</f>
        <v/>
      </c>
      <c r="B69" s="123" t="s">
        <v>192</v>
      </c>
      <c r="C69" s="120"/>
      <c r="D69" s="121"/>
      <c r="E69" s="120"/>
      <c r="F69" s="119"/>
      <c r="G69" s="119"/>
      <c r="H69" s="125" t="str">
        <f t="shared" si="2"/>
        <v/>
      </c>
      <c r="I69" s="127"/>
      <c r="J69" s="127"/>
      <c r="K69" s="127"/>
      <c r="L69" s="127"/>
    </row>
    <row r="70" spans="1:12" s="122" customFormat="1" ht="72" x14ac:dyDescent="0.2">
      <c r="A70" s="126" t="str">
        <f>IF(B69="",1+MAX($A$7:A69),"")</f>
        <v/>
      </c>
      <c r="B70" s="123" t="s">
        <v>193</v>
      </c>
      <c r="C70" s="120"/>
      <c r="D70" s="121"/>
      <c r="E70" s="120"/>
      <c r="F70" s="119"/>
      <c r="G70" s="119"/>
      <c r="H70" s="125" t="str">
        <f t="shared" si="2"/>
        <v/>
      </c>
      <c r="I70" s="127"/>
      <c r="J70" s="127"/>
      <c r="K70" s="127"/>
      <c r="L70" s="127"/>
    </row>
    <row r="71" spans="1:12" s="122" customFormat="1" ht="36" x14ac:dyDescent="0.2">
      <c r="A71" s="126" t="str">
        <f>IF(B70="",1+MAX($A$7:A70),"")</f>
        <v/>
      </c>
      <c r="B71" s="123" t="s">
        <v>194</v>
      </c>
      <c r="C71" s="120"/>
      <c r="D71" s="121"/>
      <c r="E71" s="120"/>
      <c r="F71" s="119"/>
      <c r="G71" s="119"/>
      <c r="H71" s="125" t="str">
        <f t="shared" si="2"/>
        <v/>
      </c>
      <c r="I71" s="127"/>
      <c r="J71" s="127"/>
      <c r="K71" s="127"/>
      <c r="L71" s="127"/>
    </row>
    <row r="72" spans="1:12" s="122" customFormat="1" ht="72" x14ac:dyDescent="0.2">
      <c r="A72" s="126" t="str">
        <f>IF(B71="",1+MAX($A$7:A71),"")</f>
        <v/>
      </c>
      <c r="B72" s="123" t="s">
        <v>195</v>
      </c>
      <c r="C72" s="120"/>
      <c r="D72" s="121"/>
      <c r="E72" s="120"/>
      <c r="F72" s="119"/>
      <c r="G72" s="119"/>
      <c r="H72" s="125" t="str">
        <f t="shared" si="2"/>
        <v/>
      </c>
      <c r="I72" s="127"/>
      <c r="J72" s="127"/>
      <c r="K72" s="127"/>
      <c r="L72" s="127"/>
    </row>
    <row r="73" spans="1:12" s="122" customFormat="1" ht="48" x14ac:dyDescent="0.2">
      <c r="A73" s="126" t="str">
        <f>IF(B72="",1+MAX($A$7:A72),"")</f>
        <v/>
      </c>
      <c r="B73" s="123" t="s">
        <v>196</v>
      </c>
      <c r="C73" s="120"/>
      <c r="D73" s="121"/>
      <c r="E73" s="120"/>
      <c r="F73" s="119"/>
      <c r="G73" s="119"/>
      <c r="H73" s="125" t="e">
        <f>IF(LEN(#REF!)&lt;255,"",LEN(#REF!)-255)</f>
        <v>#REF!</v>
      </c>
      <c r="I73" s="127"/>
      <c r="J73" s="127"/>
      <c r="K73" s="127"/>
      <c r="L73" s="127"/>
    </row>
    <row r="74" spans="1:12" s="122" customFormat="1" ht="60" x14ac:dyDescent="0.2">
      <c r="A74" s="126" t="str">
        <f>IF(B73="",1+MAX($A$7:A73),"")</f>
        <v/>
      </c>
      <c r="B74" s="123" t="s">
        <v>306</v>
      </c>
      <c r="C74" s="120"/>
      <c r="D74" s="121"/>
      <c r="E74" s="120"/>
      <c r="F74" s="119"/>
      <c r="G74" s="119"/>
      <c r="H74" s="125" t="e">
        <f>IF(LEN(#REF!)&lt;255,"",LEN(#REF!)-255)</f>
        <v>#REF!</v>
      </c>
      <c r="I74" s="127"/>
      <c r="J74" s="127"/>
      <c r="K74" s="127"/>
      <c r="L74" s="127"/>
    </row>
    <row r="75" spans="1:12" s="122" customFormat="1" ht="60" x14ac:dyDescent="0.2">
      <c r="A75" s="126"/>
      <c r="B75" s="123" t="s">
        <v>417</v>
      </c>
      <c r="C75" s="120"/>
      <c r="D75" s="121"/>
      <c r="E75" s="120"/>
      <c r="F75" s="119"/>
      <c r="G75" s="119"/>
      <c r="H75" s="125"/>
      <c r="I75" s="127"/>
      <c r="J75" s="127"/>
      <c r="K75" s="127"/>
      <c r="L75" s="127"/>
    </row>
    <row r="76" spans="1:12" s="122" customFormat="1" ht="24.95" customHeight="1" x14ac:dyDescent="0.2">
      <c r="A76" s="126" t="str">
        <f>IF(B74="",1+MAX($A$7:A74),"")</f>
        <v/>
      </c>
      <c r="B76" s="123" t="s">
        <v>437</v>
      </c>
      <c r="C76" s="120"/>
      <c r="D76" s="121"/>
      <c r="E76" s="120"/>
      <c r="F76" s="119"/>
      <c r="G76" s="119"/>
      <c r="H76" s="125" t="e">
        <f>IF(LEN(#REF!)&lt;255,"",LEN(#REF!)-255)</f>
        <v>#REF!</v>
      </c>
      <c r="I76" s="127"/>
      <c r="J76" s="127"/>
      <c r="K76" s="127"/>
      <c r="L76" s="127"/>
    </row>
    <row r="77" spans="1:12" s="122" customFormat="1" ht="96" x14ac:dyDescent="0.2">
      <c r="A77" s="126" t="str">
        <f>IF(B76="",1+MAX($A$7:A76),"")</f>
        <v/>
      </c>
      <c r="B77" s="123" t="s">
        <v>197</v>
      </c>
      <c r="C77" s="120"/>
      <c r="D77" s="121"/>
      <c r="E77" s="120"/>
      <c r="F77" s="119"/>
      <c r="G77" s="119"/>
      <c r="H77" s="125">
        <f>IF(LEN(B96)&lt;255,"",LEN(B96)-255)</f>
        <v>2</v>
      </c>
      <c r="I77" s="127"/>
      <c r="J77" s="127"/>
      <c r="K77" s="127"/>
      <c r="L77" s="127"/>
    </row>
    <row r="78" spans="1:12" s="122" customFormat="1" ht="60" x14ac:dyDescent="0.2">
      <c r="A78" s="126" t="str">
        <f>IF(B77="",1+MAX($A$7:A77),"")</f>
        <v/>
      </c>
      <c r="B78" s="123" t="s">
        <v>198</v>
      </c>
      <c r="C78" s="120"/>
      <c r="D78" s="121"/>
      <c r="E78" s="120"/>
      <c r="F78" s="119"/>
      <c r="G78" s="119"/>
      <c r="H78" s="125" t="str">
        <f>IF(LEN(B97)&lt;255,"",LEN(B97)-255)</f>
        <v/>
      </c>
      <c r="I78" s="127"/>
      <c r="J78" s="127"/>
      <c r="K78" s="127"/>
      <c r="L78" s="127"/>
    </row>
    <row r="79" spans="1:12" s="122" customFormat="1" ht="84" x14ac:dyDescent="0.2">
      <c r="A79" s="126" t="str">
        <f>IF(B78="",1+MAX($A$7:A78),"")</f>
        <v/>
      </c>
      <c r="B79" s="123" t="s">
        <v>199</v>
      </c>
      <c r="C79" s="120"/>
      <c r="D79" s="121"/>
      <c r="E79" s="120"/>
      <c r="F79" s="119"/>
      <c r="G79" s="119"/>
      <c r="H79" s="125" t="str">
        <f>IF(LEN(B98)&lt;255,"",LEN(B98)-255)</f>
        <v/>
      </c>
      <c r="I79" s="127"/>
      <c r="J79" s="127"/>
      <c r="K79" s="127"/>
      <c r="L79" s="127"/>
    </row>
    <row r="80" spans="1:12" s="122" customFormat="1" ht="84" x14ac:dyDescent="0.2">
      <c r="A80" s="126" t="str">
        <f>IF(B79="",1+MAX($A$7:A79),"")</f>
        <v/>
      </c>
      <c r="B80" s="123" t="s">
        <v>200</v>
      </c>
      <c r="C80" s="120"/>
      <c r="D80" s="121"/>
      <c r="E80" s="120"/>
      <c r="F80" s="119"/>
      <c r="G80" s="119"/>
      <c r="H80" s="125" t="e">
        <f>IF(LEN(#REF!)&lt;255,"",LEN(#REF!)-255)</f>
        <v>#REF!</v>
      </c>
      <c r="I80" s="127"/>
      <c r="J80" s="127"/>
      <c r="K80" s="127"/>
      <c r="L80" s="127"/>
    </row>
    <row r="81" spans="1:12" s="122" customFormat="1" ht="96" x14ac:dyDescent="0.2">
      <c r="A81" s="126" t="str">
        <f>IF(B80="",1+MAX($A$7:A80),"")</f>
        <v/>
      </c>
      <c r="B81" s="123" t="s">
        <v>201</v>
      </c>
      <c r="C81" s="120"/>
      <c r="D81" s="121"/>
      <c r="E81" s="120"/>
      <c r="F81" s="119"/>
      <c r="G81" s="119"/>
      <c r="H81" s="125" t="e">
        <f>IF(LEN(#REF!)&lt;255,"",LEN(#REF!)-255)</f>
        <v>#REF!</v>
      </c>
      <c r="I81" s="127"/>
      <c r="J81" s="127"/>
      <c r="K81" s="127"/>
      <c r="L81" s="127"/>
    </row>
    <row r="82" spans="1:12" s="122" customFormat="1" ht="72" x14ac:dyDescent="0.2">
      <c r="A82" s="126" t="str">
        <f>IF(B81="",1+MAX($A$7:A81),"")</f>
        <v/>
      </c>
      <c r="B82" s="123" t="s">
        <v>202</v>
      </c>
      <c r="C82" s="120"/>
      <c r="D82" s="121"/>
      <c r="E82" s="120"/>
      <c r="F82" s="119"/>
      <c r="G82" s="119"/>
      <c r="H82" s="125" t="str">
        <f t="shared" ref="H82:H87" si="3">IF(LEN(B99)&lt;255,"",LEN(B99)-255)</f>
        <v/>
      </c>
      <c r="I82" s="127"/>
      <c r="J82" s="127"/>
      <c r="K82" s="127"/>
      <c r="L82" s="127"/>
    </row>
    <row r="83" spans="1:12" s="122" customFormat="1" ht="48" x14ac:dyDescent="0.2">
      <c r="A83" s="126" t="str">
        <f>IF(B82="",1+MAX($A$7:A82),"")</f>
        <v/>
      </c>
      <c r="B83" s="123" t="s">
        <v>203</v>
      </c>
      <c r="C83" s="120"/>
      <c r="D83" s="121"/>
      <c r="E83" s="120"/>
      <c r="F83" s="119"/>
      <c r="G83" s="119"/>
      <c r="H83" s="125" t="str">
        <f t="shared" si="3"/>
        <v/>
      </c>
      <c r="I83" s="127"/>
      <c r="J83" s="127"/>
      <c r="K83" s="127"/>
      <c r="L83" s="127"/>
    </row>
    <row r="84" spans="1:12" s="122" customFormat="1" ht="84" x14ac:dyDescent="0.2">
      <c r="A84" s="126" t="str">
        <f>IF(B83="",1+MAX($A$7:A83),"")</f>
        <v/>
      </c>
      <c r="B84" s="123" t="s">
        <v>204</v>
      </c>
      <c r="C84" s="120"/>
      <c r="D84" s="121"/>
      <c r="E84" s="120"/>
      <c r="F84" s="119"/>
      <c r="G84" s="119"/>
      <c r="H84" s="125" t="str">
        <f t="shared" si="3"/>
        <v/>
      </c>
      <c r="I84" s="127"/>
      <c r="J84" s="127"/>
      <c r="K84" s="127"/>
      <c r="L84" s="127"/>
    </row>
    <row r="85" spans="1:12" s="122" customFormat="1" ht="84" x14ac:dyDescent="0.2">
      <c r="A85" s="126" t="str">
        <f>IF(B84="",1+MAX($A$7:A84),"")</f>
        <v/>
      </c>
      <c r="B85" s="123" t="s">
        <v>205</v>
      </c>
      <c r="C85" s="120"/>
      <c r="D85" s="121"/>
      <c r="E85" s="120"/>
      <c r="F85" s="119"/>
      <c r="G85" s="119"/>
      <c r="H85" s="125" t="str">
        <f t="shared" si="3"/>
        <v/>
      </c>
      <c r="I85" s="127"/>
      <c r="J85" s="127"/>
      <c r="K85" s="127"/>
      <c r="L85" s="127"/>
    </row>
    <row r="86" spans="1:12" s="122" customFormat="1" ht="84" x14ac:dyDescent="0.2">
      <c r="A86" s="126" t="str">
        <f>IF(B85="",1+MAX($A$7:A85),"")</f>
        <v/>
      </c>
      <c r="B86" s="123" t="s">
        <v>206</v>
      </c>
      <c r="C86" s="120"/>
      <c r="D86" s="121"/>
      <c r="E86" s="120"/>
      <c r="F86" s="119"/>
      <c r="G86" s="119"/>
      <c r="H86" s="125" t="str">
        <f t="shared" si="3"/>
        <v/>
      </c>
      <c r="I86" s="127"/>
      <c r="J86" s="127"/>
      <c r="K86" s="127"/>
      <c r="L86" s="127"/>
    </row>
    <row r="87" spans="1:12" s="122" customFormat="1" ht="108" x14ac:dyDescent="0.2">
      <c r="A87" s="126" t="str">
        <f>IF(B86="",1+MAX($A$7:A86),"")</f>
        <v/>
      </c>
      <c r="B87" s="123" t="s">
        <v>207</v>
      </c>
      <c r="C87" s="120"/>
      <c r="D87" s="121"/>
      <c r="E87" s="120"/>
      <c r="F87" s="119"/>
      <c r="G87" s="119"/>
      <c r="H87" s="125" t="str">
        <f t="shared" si="3"/>
        <v/>
      </c>
      <c r="I87" s="127"/>
      <c r="J87" s="127"/>
      <c r="K87" s="127"/>
      <c r="L87" s="127"/>
    </row>
    <row r="88" spans="1:12" s="122" customFormat="1" ht="60" x14ac:dyDescent="0.2">
      <c r="A88" s="126" t="str">
        <f>IF(B87="",1+MAX($A$7:A87),"")</f>
        <v/>
      </c>
      <c r="B88" s="123" t="s">
        <v>208</v>
      </c>
      <c r="C88" s="120"/>
      <c r="D88" s="121"/>
      <c r="E88" s="120"/>
      <c r="F88" s="119"/>
      <c r="G88" s="119"/>
      <c r="H88" s="125" t="e">
        <f>IF(LEN(#REF!)&lt;255,"",LEN(#REF!)-255)</f>
        <v>#REF!</v>
      </c>
      <c r="I88" s="127"/>
      <c r="J88" s="127"/>
      <c r="K88" s="127"/>
      <c r="L88" s="127"/>
    </row>
    <row r="89" spans="1:12" s="122" customFormat="1" ht="120" x14ac:dyDescent="0.2">
      <c r="A89" s="126" t="str">
        <f>IF(B88="",1+MAX($A$7:A88),"")</f>
        <v/>
      </c>
      <c r="B89" s="123" t="s">
        <v>209</v>
      </c>
      <c r="C89" s="120"/>
      <c r="D89" s="121"/>
      <c r="E89" s="120"/>
      <c r="F89" s="119"/>
      <c r="G89" s="119"/>
      <c r="H89" s="125" t="str">
        <f>IF(LEN(B105)&lt;255,"",LEN(B105)-255)</f>
        <v/>
      </c>
      <c r="I89" s="127"/>
      <c r="J89" s="127"/>
      <c r="K89" s="127"/>
      <c r="L89" s="127"/>
    </row>
    <row r="90" spans="1:12" s="122" customFormat="1" ht="84" x14ac:dyDescent="0.2">
      <c r="A90" s="126" t="str">
        <f>IF(B89="",1+MAX($A$7:A89),"")</f>
        <v/>
      </c>
      <c r="B90" s="123" t="s">
        <v>210</v>
      </c>
      <c r="C90" s="120"/>
      <c r="D90" s="121"/>
      <c r="E90" s="120"/>
      <c r="F90" s="119"/>
      <c r="G90" s="119"/>
      <c r="H90" s="125" t="e">
        <f>IF(LEN(#REF!)&lt;255,"",LEN(#REF!)-255)</f>
        <v>#REF!</v>
      </c>
      <c r="I90" s="127"/>
      <c r="J90" s="127"/>
      <c r="K90" s="127"/>
      <c r="L90" s="127"/>
    </row>
    <row r="91" spans="1:12" s="122" customFormat="1" ht="60" x14ac:dyDescent="0.2">
      <c r="A91" s="126" t="str">
        <f>IF(B90="",1+MAX($A$7:A90),"")</f>
        <v/>
      </c>
      <c r="B91" s="123" t="s">
        <v>211</v>
      </c>
      <c r="C91" s="120"/>
      <c r="D91" s="121"/>
      <c r="E91" s="120"/>
      <c r="F91" s="119"/>
      <c r="G91" s="119"/>
      <c r="H91" s="125" t="e">
        <f>IF(LEN(#REF!)&lt;255,"",LEN(#REF!)-255)</f>
        <v>#REF!</v>
      </c>
      <c r="I91" s="127"/>
      <c r="J91" s="127"/>
      <c r="K91" s="127"/>
      <c r="L91" s="127"/>
    </row>
    <row r="92" spans="1:12" s="122" customFormat="1" ht="60" x14ac:dyDescent="0.2">
      <c r="A92" s="126" t="str">
        <f>IF(B91="",1+MAX($A$7:A91),"")</f>
        <v/>
      </c>
      <c r="B92" s="123" t="s">
        <v>212</v>
      </c>
      <c r="C92" s="120"/>
      <c r="D92" s="121"/>
      <c r="E92" s="120"/>
      <c r="F92" s="119"/>
      <c r="G92" s="119"/>
      <c r="H92" s="125" t="e">
        <f>IF(LEN(#REF!)&lt;255,"",LEN(#REF!)-255)</f>
        <v>#REF!</v>
      </c>
      <c r="I92" s="127"/>
      <c r="J92" s="127"/>
      <c r="K92" s="127"/>
      <c r="L92" s="127"/>
    </row>
    <row r="93" spans="1:12" s="122" customFormat="1" ht="48" x14ac:dyDescent="0.2">
      <c r="A93" s="126" t="str">
        <f>IF(B92="",1+MAX($A$7:A92),"")</f>
        <v/>
      </c>
      <c r="B93" s="123" t="s">
        <v>213</v>
      </c>
      <c r="C93" s="120"/>
      <c r="D93" s="121"/>
      <c r="E93" s="120"/>
      <c r="F93" s="119"/>
      <c r="G93" s="119"/>
      <c r="H93" s="125" t="e">
        <f>IF(LEN(#REF!)&lt;255,"",LEN(#REF!)-255)</f>
        <v>#REF!</v>
      </c>
      <c r="I93" s="127"/>
      <c r="J93" s="127"/>
      <c r="K93" s="127"/>
      <c r="L93" s="127"/>
    </row>
    <row r="94" spans="1:12" s="122" customFormat="1" ht="60" x14ac:dyDescent="0.2">
      <c r="A94" s="126" t="str">
        <f>IF(B93="",1+MAX($A$7:A93),"")</f>
        <v/>
      </c>
      <c r="B94" s="123" t="s">
        <v>214</v>
      </c>
      <c r="C94" s="120" t="s">
        <v>22</v>
      </c>
      <c r="D94" s="121">
        <v>1</v>
      </c>
      <c r="E94" s="280"/>
      <c r="F94" s="171" t="str">
        <f>IF((D94*E94)=0," ",(D94*E94))</f>
        <v xml:space="preserve"> </v>
      </c>
      <c r="G94" s="119"/>
      <c r="H94" s="125" t="str">
        <f>IF(LEN(B106)&lt;255,"",LEN(B106)-255)</f>
        <v/>
      </c>
      <c r="I94" s="127"/>
      <c r="J94" s="127"/>
      <c r="K94" s="127"/>
      <c r="L94" s="127"/>
    </row>
    <row r="95" spans="1:12" s="122" customFormat="1" x14ac:dyDescent="0.2">
      <c r="A95" s="126" t="str">
        <f>IF(B94="",1+MAX($A$7:A94),"")</f>
        <v/>
      </c>
      <c r="B95" s="123"/>
      <c r="C95" s="120"/>
      <c r="D95" s="121"/>
      <c r="E95" s="120"/>
      <c r="F95" s="119"/>
      <c r="G95" s="119"/>
      <c r="H95" s="125" t="str">
        <f>IF(LEN(B107)&lt;255,"",LEN(B107)-255)</f>
        <v/>
      </c>
      <c r="I95" s="127"/>
      <c r="J95" s="127"/>
      <c r="K95" s="127"/>
      <c r="L95" s="127"/>
    </row>
    <row r="96" spans="1:12" s="122" customFormat="1" ht="110.1" customHeight="1" x14ac:dyDescent="0.2">
      <c r="A96" s="126">
        <f>IF(B95="",1+MAX($A$7:A95),"")</f>
        <v>5</v>
      </c>
      <c r="B96" s="123" t="s">
        <v>307</v>
      </c>
      <c r="C96" s="120" t="s">
        <v>37</v>
      </c>
      <c r="D96" s="121">
        <v>1</v>
      </c>
      <c r="E96" s="280"/>
      <c r="F96" s="171" t="str">
        <f>IF((D96*E96)=0," ",(D96*E96))</f>
        <v xml:space="preserve"> </v>
      </c>
      <c r="G96" s="119"/>
      <c r="H96" s="125" t="e">
        <f>IF(LEN(#REF!)&lt;255,"",LEN(#REF!)-255)</f>
        <v>#REF!</v>
      </c>
      <c r="I96" s="127"/>
      <c r="J96" s="127"/>
      <c r="K96" s="127"/>
      <c r="L96" s="127"/>
    </row>
    <row r="97" spans="1:12" s="122" customFormat="1" x14ac:dyDescent="0.2">
      <c r="A97" s="126" t="str">
        <f>IF(B96="",1+MAX($A$7:A96),"")</f>
        <v/>
      </c>
      <c r="B97" s="124"/>
      <c r="C97" s="120"/>
      <c r="D97" s="121"/>
      <c r="E97" s="119"/>
      <c r="F97" s="119"/>
      <c r="G97" s="119"/>
      <c r="H97" s="125" t="e">
        <f>IF(LEN(#REF!)&lt;255,"",LEN(#REF!)-255)</f>
        <v>#REF!</v>
      </c>
      <c r="I97" s="127"/>
      <c r="J97" s="127"/>
      <c r="K97" s="127"/>
      <c r="L97" s="127"/>
    </row>
    <row r="98" spans="1:12" s="122" customFormat="1" ht="96" x14ac:dyDescent="0.2">
      <c r="A98" s="126">
        <f>IF(B97="",1+MAX($A$7:A97),"")</f>
        <v>6</v>
      </c>
      <c r="B98" s="123" t="s">
        <v>308</v>
      </c>
      <c r="C98" s="120" t="s">
        <v>37</v>
      </c>
      <c r="D98" s="121">
        <v>1</v>
      </c>
      <c r="E98" s="280"/>
      <c r="F98" s="171" t="str">
        <f>IF((D98*E98)=0," ",(D98*E98))</f>
        <v xml:space="preserve"> </v>
      </c>
      <c r="G98" s="119"/>
      <c r="H98" s="125" t="e">
        <f>IF(LEN(#REF!)&lt;255,"",LEN(#REF!)-255)</f>
        <v>#REF!</v>
      </c>
      <c r="I98" s="127"/>
      <c r="J98" s="127"/>
      <c r="K98" s="127"/>
      <c r="L98" s="127"/>
    </row>
    <row r="99" spans="1:12" s="122" customFormat="1" x14ac:dyDescent="0.2">
      <c r="A99" s="126"/>
      <c r="B99" s="124"/>
      <c r="C99" s="120"/>
      <c r="D99" s="121"/>
      <c r="E99" s="119"/>
      <c r="F99" s="119"/>
      <c r="G99" s="119"/>
      <c r="H99" s="125" t="e">
        <f>IF(LEN(#REF!)&lt;255,"",LEN(#REF!)-255)</f>
        <v>#REF!</v>
      </c>
      <c r="I99" s="127"/>
      <c r="J99" s="127"/>
      <c r="K99" s="127"/>
      <c r="L99" s="127"/>
    </row>
    <row r="100" spans="1:12" s="122" customFormat="1" ht="60" x14ac:dyDescent="0.2">
      <c r="A100" s="126">
        <f>IF(B99="",1+MAX($A$7:A99),"")</f>
        <v>7</v>
      </c>
      <c r="B100" s="123" t="s">
        <v>310</v>
      </c>
      <c r="H100" s="125" t="e">
        <f>IF(LEN(#REF!)&lt;255,"",LEN(#REF!)-255)</f>
        <v>#REF!</v>
      </c>
      <c r="I100" s="127"/>
      <c r="J100" s="127"/>
      <c r="K100" s="127"/>
      <c r="L100" s="127"/>
    </row>
    <row r="101" spans="1:12" s="122" customFormat="1" ht="48" x14ac:dyDescent="0.2">
      <c r="A101" s="126" t="str">
        <f>IF(B100="",1+MAX($A$7:A100),"")</f>
        <v/>
      </c>
      <c r="B101" s="123" t="s">
        <v>42</v>
      </c>
      <c r="C101" s="120" t="s">
        <v>37</v>
      </c>
      <c r="D101" s="121">
        <v>1</v>
      </c>
      <c r="E101" s="280"/>
      <c r="F101" s="119"/>
      <c r="G101" s="171" t="str">
        <f t="shared" ref="G101" si="4">IF((D101*E101)=0," ",(D101*E101))</f>
        <v xml:space="preserve"> </v>
      </c>
      <c r="H101" s="125" t="e">
        <f>IF(LEN(#REF!)&lt;255,"",LEN(#REF!)-255)</f>
        <v>#REF!</v>
      </c>
      <c r="I101" s="127"/>
      <c r="J101" s="127"/>
      <c r="K101" s="127"/>
      <c r="L101" s="127"/>
    </row>
    <row r="102" spans="1:12" s="122" customFormat="1" x14ac:dyDescent="0.2">
      <c r="A102" s="126" t="str">
        <f>IF(B101="",1+MAX($A$7:A101),"")</f>
        <v/>
      </c>
      <c r="B102" s="124"/>
      <c r="C102" s="120"/>
      <c r="D102" s="121"/>
      <c r="E102" s="119"/>
      <c r="F102" s="119"/>
      <c r="G102" s="119"/>
      <c r="H102" s="125" t="e">
        <f>IF(LEN(#REF!)&lt;255,"",LEN(#REF!)-255)</f>
        <v>#REF!</v>
      </c>
      <c r="I102" s="127"/>
      <c r="J102" s="127"/>
      <c r="K102" s="127"/>
      <c r="L102" s="127"/>
    </row>
    <row r="103" spans="1:12" s="122" customFormat="1" ht="60" x14ac:dyDescent="0.2">
      <c r="A103" s="126">
        <f>IF(B102="",1+MAX($A$7:A102),"")</f>
        <v>8</v>
      </c>
      <c r="B103" s="123" t="s">
        <v>309</v>
      </c>
      <c r="C103" s="120"/>
      <c r="D103" s="121"/>
      <c r="E103" s="281"/>
      <c r="F103" s="119"/>
      <c r="G103" s="119"/>
      <c r="H103" s="125" t="e">
        <f>IF(LEN(#REF!)&lt;255,"",LEN(#REF!)-255)</f>
        <v>#REF!</v>
      </c>
      <c r="I103" s="127"/>
      <c r="J103" s="127"/>
      <c r="K103" s="127"/>
      <c r="L103" s="127"/>
    </row>
    <row r="104" spans="1:12" s="122" customFormat="1" ht="48" x14ac:dyDescent="0.2">
      <c r="A104" s="126" t="str">
        <f>IF(B103="",1+MAX($A$7:A103),"")</f>
        <v/>
      </c>
      <c r="B104" s="123" t="s">
        <v>42</v>
      </c>
      <c r="C104" s="120" t="s">
        <v>37</v>
      </c>
      <c r="D104" s="121">
        <v>2</v>
      </c>
      <c r="E104" s="280"/>
      <c r="F104" s="119"/>
      <c r="G104" s="171" t="str">
        <f t="shared" ref="G104" si="5">IF((D104*E104)=0," ",(D104*E104))</f>
        <v xml:space="preserve"> </v>
      </c>
      <c r="H104" s="125" t="e">
        <f>IF(LEN(#REF!)&lt;255,"",LEN(#REF!)-255)</f>
        <v>#REF!</v>
      </c>
      <c r="I104" s="127"/>
      <c r="J104" s="127"/>
      <c r="K104" s="127"/>
      <c r="L104" s="127"/>
    </row>
    <row r="105" spans="1:12" s="122" customFormat="1" x14ac:dyDescent="0.2">
      <c r="A105" s="126"/>
      <c r="B105" s="124"/>
      <c r="C105" s="120"/>
      <c r="D105" s="121"/>
      <c r="E105" s="119"/>
      <c r="F105" s="119"/>
      <c r="G105" s="119"/>
      <c r="H105" s="125" t="e">
        <f>IF(LEN(#REF!)&lt;255,"",LEN(#REF!)-255)</f>
        <v>#REF!</v>
      </c>
      <c r="I105" s="127"/>
      <c r="J105" s="127"/>
      <c r="K105" s="127"/>
      <c r="L105" s="127"/>
    </row>
    <row r="106" spans="1:12" s="122" customFormat="1" ht="60" x14ac:dyDescent="0.2">
      <c r="A106" s="126">
        <f>IF(B105="",1+MAX($A$7:A105),"")</f>
        <v>9</v>
      </c>
      <c r="B106" s="123" t="s">
        <v>311</v>
      </c>
      <c r="C106" s="120" t="s">
        <v>37</v>
      </c>
      <c r="D106" s="121">
        <v>54</v>
      </c>
      <c r="E106" s="280"/>
      <c r="F106" s="119"/>
      <c r="G106" s="171" t="str">
        <f t="shared" ref="G106" si="6">IF((D106*E106)=0," ",(D106*E106))</f>
        <v xml:space="preserve"> </v>
      </c>
      <c r="H106" s="125" t="e">
        <f>IF(LEN(#REF!)&lt;255,"",LEN(#REF!)-255)</f>
        <v>#REF!</v>
      </c>
      <c r="I106" s="127"/>
      <c r="J106" s="127"/>
      <c r="K106" s="127"/>
      <c r="L106" s="127"/>
    </row>
    <row r="107" spans="1:12" s="122" customFormat="1" x14ac:dyDescent="0.2">
      <c r="A107" s="126" t="str">
        <f>IF(B106="",1+MAX($A$7:A106),"")</f>
        <v/>
      </c>
      <c r="B107" s="124"/>
      <c r="C107" s="120"/>
      <c r="D107" s="121"/>
      <c r="E107" s="119"/>
      <c r="F107" s="119"/>
      <c r="G107" s="119"/>
      <c r="H107" s="125" t="e">
        <f>IF(LEN(#REF!)&lt;255,"",LEN(#REF!)-255)</f>
        <v>#REF!</v>
      </c>
      <c r="I107" s="127"/>
      <c r="J107" s="127"/>
      <c r="K107" s="127"/>
      <c r="L107" s="127"/>
    </row>
    <row r="108" spans="1:12" s="122" customFormat="1" ht="48" x14ac:dyDescent="0.2">
      <c r="A108" s="126">
        <f>IF(B107="",1+MAX($A$7:A107),"")</f>
        <v>10</v>
      </c>
      <c r="B108" s="123" t="s">
        <v>313</v>
      </c>
      <c r="C108" s="120"/>
      <c r="D108" s="121"/>
      <c r="E108" s="119"/>
      <c r="F108" s="119"/>
      <c r="G108" s="119"/>
      <c r="H108" s="125" t="str">
        <f>IF(LEN(B114)&lt;255,"",LEN(B114)-255)</f>
        <v/>
      </c>
      <c r="I108" s="127"/>
      <c r="J108" s="127"/>
      <c r="K108" s="127"/>
      <c r="L108" s="127"/>
    </row>
    <row r="109" spans="1:12" s="122" customFormat="1" x14ac:dyDescent="0.2">
      <c r="A109" s="126"/>
      <c r="B109" s="123" t="s">
        <v>312</v>
      </c>
      <c r="C109" s="120" t="s">
        <v>37</v>
      </c>
      <c r="D109" s="121">
        <v>2</v>
      </c>
      <c r="E109" s="280"/>
      <c r="F109" s="171" t="str">
        <f>IF((D109*E109)=0," ",(D109*E109))</f>
        <v xml:space="preserve"> </v>
      </c>
      <c r="G109" s="119"/>
      <c r="H109" s="125" t="str">
        <f>IF(LEN(B116)&lt;255,"",LEN(B116)-255)</f>
        <v/>
      </c>
      <c r="I109" s="127"/>
      <c r="J109" s="127"/>
      <c r="K109" s="127"/>
      <c r="L109" s="127"/>
    </row>
    <row r="110" spans="1:12" s="122" customFormat="1" x14ac:dyDescent="0.2">
      <c r="A110" s="126"/>
      <c r="B110" s="124"/>
      <c r="C110" s="120"/>
      <c r="D110" s="121"/>
      <c r="E110" s="119"/>
      <c r="F110" s="119"/>
      <c r="G110" s="119"/>
      <c r="H110" s="125" t="str">
        <f>IF(LEN(B117)&lt;255,"",LEN(B117)-255)</f>
        <v/>
      </c>
      <c r="I110" s="127"/>
      <c r="J110" s="127"/>
      <c r="K110" s="127"/>
      <c r="L110" s="127"/>
    </row>
    <row r="111" spans="1:12" s="122" customFormat="1" ht="38.1" customHeight="1" x14ac:dyDescent="0.2">
      <c r="A111" s="126">
        <f>IF(B110="",1+MAX($A$7:A110),"")</f>
        <v>11</v>
      </c>
      <c r="B111" s="123" t="s">
        <v>347</v>
      </c>
      <c r="C111" s="120"/>
      <c r="D111" s="121"/>
      <c r="E111" s="119"/>
      <c r="F111" s="119"/>
      <c r="G111" s="119"/>
      <c r="H111" s="125" t="e">
        <f>IF(LEN(#REF!)&lt;255,"",LEN(#REF!)-255)</f>
        <v>#REF!</v>
      </c>
      <c r="I111" s="127"/>
      <c r="J111" s="127"/>
      <c r="K111" s="127"/>
      <c r="L111" s="127"/>
    </row>
    <row r="112" spans="1:12" s="122" customFormat="1" x14ac:dyDescent="0.2">
      <c r="A112" s="126" t="str">
        <f>IF(B111="",1+MAX($A$7:A111),"")</f>
        <v/>
      </c>
      <c r="B112" s="123" t="s">
        <v>348</v>
      </c>
      <c r="C112" s="120" t="s">
        <v>37</v>
      </c>
      <c r="D112" s="121">
        <v>2</v>
      </c>
      <c r="E112" s="280"/>
      <c r="F112" s="171" t="str">
        <f>IF((D112*E112)=0," ",(D112*E112))</f>
        <v xml:space="preserve"> </v>
      </c>
      <c r="G112" s="119"/>
      <c r="H112" s="125" t="e">
        <f>IF(LEN(#REF!)&lt;255,"",LEN(#REF!)-255)</f>
        <v>#REF!</v>
      </c>
      <c r="I112" s="127"/>
      <c r="J112" s="127"/>
      <c r="K112" s="127"/>
      <c r="L112" s="127"/>
    </row>
    <row r="113" spans="1:12" s="122" customFormat="1" x14ac:dyDescent="0.2">
      <c r="A113" s="126"/>
      <c r="B113" s="124"/>
      <c r="C113" s="120"/>
      <c r="D113" s="121"/>
      <c r="E113" s="119"/>
      <c r="F113" s="119"/>
      <c r="G113" s="119"/>
      <c r="H113" s="125" t="str">
        <f>IF(LEN(B126)&lt;255,"",LEN(B126)-255)</f>
        <v/>
      </c>
      <c r="I113" s="127"/>
      <c r="J113" s="127"/>
      <c r="K113" s="127"/>
      <c r="L113" s="127"/>
    </row>
    <row r="114" spans="1:12" s="122" customFormat="1" ht="48" x14ac:dyDescent="0.2">
      <c r="A114" s="126">
        <f>IF(B113="",1+MAX($A$7:A113),"")</f>
        <v>12</v>
      </c>
      <c r="B114" s="123" t="s">
        <v>316</v>
      </c>
      <c r="C114" s="120"/>
      <c r="D114" s="121"/>
      <c r="E114" s="119"/>
      <c r="F114" s="119"/>
      <c r="G114" s="119"/>
      <c r="H114" s="125" t="str">
        <f>IF(LEN(B127)&lt;255,"",LEN(B127)-255)</f>
        <v/>
      </c>
      <c r="I114" s="127"/>
      <c r="J114" s="127"/>
      <c r="K114" s="127"/>
      <c r="L114" s="127"/>
    </row>
    <row r="115" spans="1:12" s="122" customFormat="1" x14ac:dyDescent="0.2">
      <c r="A115" s="126" t="str">
        <f>IF(B114="",1+MAX($A$7:A114),"")</f>
        <v/>
      </c>
      <c r="B115" s="123" t="s">
        <v>314</v>
      </c>
      <c r="C115" s="120" t="s">
        <v>37</v>
      </c>
      <c r="D115" s="121">
        <v>3</v>
      </c>
      <c r="E115" s="280"/>
      <c r="F115" s="171" t="str">
        <f>IF((D115*E115)=0," ",(D115*E115))</f>
        <v xml:space="preserve"> </v>
      </c>
      <c r="G115" s="119"/>
      <c r="H115" s="125" t="str">
        <f>IF(LEN(B128)&lt;255,"",LEN(B128)-255)</f>
        <v/>
      </c>
      <c r="I115" s="127"/>
      <c r="J115" s="127"/>
      <c r="K115" s="127"/>
      <c r="L115" s="127"/>
    </row>
    <row r="116" spans="1:12" s="122" customFormat="1" x14ac:dyDescent="0.2">
      <c r="A116" s="126" t="str">
        <f>IF(B115="",1+MAX($A$7:A115),"")</f>
        <v/>
      </c>
      <c r="B116" s="123" t="s">
        <v>315</v>
      </c>
      <c r="C116" s="120" t="s">
        <v>37</v>
      </c>
      <c r="D116" s="121">
        <v>4</v>
      </c>
      <c r="E116" s="280"/>
      <c r="F116" s="171" t="str">
        <f>IF((D116*E116)=0," ",(D116*E116))</f>
        <v xml:space="preserve"> </v>
      </c>
      <c r="G116" s="119"/>
      <c r="H116" s="125" t="e">
        <f>IF(LEN(#REF!)&lt;255,"",LEN(#REF!)-255)</f>
        <v>#REF!</v>
      </c>
      <c r="I116" s="127"/>
      <c r="J116" s="127"/>
      <c r="K116" s="127"/>
      <c r="L116" s="127"/>
    </row>
    <row r="117" spans="1:12" s="122" customFormat="1" x14ac:dyDescent="0.2">
      <c r="A117" s="126"/>
      <c r="B117" s="124"/>
      <c r="C117" s="120"/>
      <c r="D117" s="121"/>
      <c r="E117" s="119"/>
      <c r="F117" s="119"/>
      <c r="G117" s="119"/>
      <c r="H117" s="125" t="e">
        <f>IF(LEN(#REF!)&lt;255,"",LEN(#REF!)-255)</f>
        <v>#REF!</v>
      </c>
      <c r="I117" s="127"/>
      <c r="J117" s="127"/>
      <c r="K117" s="127"/>
      <c r="L117" s="127"/>
    </row>
    <row r="118" spans="1:12" s="122" customFormat="1" ht="48" x14ac:dyDescent="0.2">
      <c r="A118" s="126">
        <f>IF(B117="",1+MAX($A$7:A117),"")</f>
        <v>13</v>
      </c>
      <c r="B118" s="123" t="s">
        <v>317</v>
      </c>
      <c r="C118" s="120"/>
      <c r="D118" s="121"/>
      <c r="E118" s="119"/>
      <c r="F118" s="119"/>
      <c r="G118" s="119"/>
      <c r="H118" s="125" t="e">
        <f>IF(LEN(#REF!)&lt;255,"",LEN(#REF!)-255)</f>
        <v>#REF!</v>
      </c>
      <c r="I118" s="127"/>
      <c r="J118" s="127"/>
      <c r="K118" s="127"/>
      <c r="L118" s="127"/>
    </row>
    <row r="119" spans="1:12" s="122" customFormat="1" x14ac:dyDescent="0.2">
      <c r="A119" s="126" t="str">
        <f>IF(B118="",1+MAX($A$7:A118),"")</f>
        <v/>
      </c>
      <c r="B119" s="123" t="s">
        <v>318</v>
      </c>
      <c r="C119" s="120" t="s">
        <v>37</v>
      </c>
      <c r="D119" s="121">
        <v>4</v>
      </c>
      <c r="E119" s="280"/>
      <c r="F119" s="171" t="str">
        <f>IF((D119*E119)=0," ",(D119*E119))</f>
        <v xml:space="preserve"> </v>
      </c>
      <c r="G119" s="119"/>
      <c r="H119" s="125" t="e">
        <f>IF(LEN(#REF!)&lt;255,"",LEN(#REF!)-255)</f>
        <v>#REF!</v>
      </c>
      <c r="I119" s="127"/>
      <c r="J119" s="127"/>
      <c r="K119" s="127"/>
      <c r="L119" s="127"/>
    </row>
    <row r="120" spans="1:12" s="122" customFormat="1" x14ac:dyDescent="0.2">
      <c r="A120" s="126"/>
      <c r="B120" s="124"/>
      <c r="C120" s="120"/>
      <c r="D120" s="121"/>
      <c r="E120" s="119"/>
      <c r="F120" s="119"/>
      <c r="G120" s="119"/>
      <c r="H120" s="125" t="e">
        <f>IF(LEN(#REF!)&lt;255,"",LEN(#REF!)-255)</f>
        <v>#REF!</v>
      </c>
      <c r="I120" s="127"/>
      <c r="J120" s="127"/>
      <c r="K120" s="127"/>
      <c r="L120" s="127"/>
    </row>
    <row r="121" spans="1:12" s="122" customFormat="1" ht="38.1" customHeight="1" x14ac:dyDescent="0.2">
      <c r="A121" s="126">
        <f>IF(B120="",1+MAX($A$7:A120),"")</f>
        <v>14</v>
      </c>
      <c r="B121" s="123" t="s">
        <v>319</v>
      </c>
      <c r="C121" s="120"/>
      <c r="D121" s="121"/>
      <c r="E121" s="119"/>
      <c r="F121" s="119"/>
      <c r="G121" s="119"/>
      <c r="H121" s="125" t="e">
        <f>IF(LEN(#REF!)&lt;255,"",LEN(#REF!)-255)</f>
        <v>#REF!</v>
      </c>
      <c r="I121" s="127"/>
      <c r="J121" s="127"/>
      <c r="K121" s="127"/>
      <c r="L121" s="127"/>
    </row>
    <row r="122" spans="1:12" s="122" customFormat="1" x14ac:dyDescent="0.2">
      <c r="A122" s="126" t="str">
        <f>IF(B121="",1+MAX($A$7:A121),"")</f>
        <v/>
      </c>
      <c r="B122" s="123" t="s">
        <v>43</v>
      </c>
      <c r="C122" s="120" t="s">
        <v>37</v>
      </c>
      <c r="D122" s="121">
        <v>1</v>
      </c>
      <c r="E122" s="280"/>
      <c r="F122" s="171" t="str">
        <f>IF((D122*E122)=0," ",(D122*E122))</f>
        <v xml:space="preserve"> </v>
      </c>
      <c r="G122" s="119"/>
      <c r="H122" s="125" t="e">
        <f>IF(LEN(#REF!)&lt;255,"",LEN(#REF!)-255)</f>
        <v>#REF!</v>
      </c>
      <c r="I122" s="127"/>
      <c r="J122" s="127"/>
      <c r="K122" s="127"/>
      <c r="L122" s="127"/>
    </row>
    <row r="123" spans="1:12" s="122" customFormat="1" x14ac:dyDescent="0.2">
      <c r="A123" s="126" t="str">
        <f>IF(B122="",1+MAX($A$7:A122),"")</f>
        <v/>
      </c>
      <c r="B123" s="123" t="s">
        <v>418</v>
      </c>
      <c r="C123" s="120" t="s">
        <v>37</v>
      </c>
      <c r="D123" s="121">
        <v>1</v>
      </c>
      <c r="E123" s="280"/>
      <c r="F123" s="171" t="str">
        <f>IF((D123*E123)=0," ",(D123*E123))</f>
        <v xml:space="preserve"> </v>
      </c>
      <c r="G123" s="119"/>
      <c r="H123" s="125" t="e">
        <f>IF(LEN(#REF!)&lt;255,"",LEN(#REF!)-255)</f>
        <v>#REF!</v>
      </c>
      <c r="I123" s="127"/>
      <c r="J123" s="127"/>
      <c r="K123" s="127"/>
      <c r="L123" s="127"/>
    </row>
    <row r="124" spans="1:12" s="122" customFormat="1" x14ac:dyDescent="0.2">
      <c r="A124" s="126"/>
      <c r="B124" s="124"/>
      <c r="C124" s="120"/>
      <c r="D124" s="121"/>
      <c r="E124" s="119"/>
      <c r="F124" s="119"/>
      <c r="G124" s="119"/>
      <c r="H124" s="125" t="e">
        <f>IF(LEN(#REF!)&lt;255,"",LEN(#REF!)-255)</f>
        <v>#REF!</v>
      </c>
      <c r="I124" s="127"/>
      <c r="J124" s="127"/>
      <c r="K124" s="127"/>
      <c r="L124" s="127"/>
    </row>
    <row r="125" spans="1:12" s="122" customFormat="1" ht="72" x14ac:dyDescent="0.2">
      <c r="A125" s="126">
        <f>IF(B124="",1+MAX($A$7:A124),"")</f>
        <v>15</v>
      </c>
      <c r="B125" s="123" t="s">
        <v>320</v>
      </c>
      <c r="C125" s="120"/>
      <c r="D125" s="121"/>
      <c r="E125" s="119"/>
      <c r="F125" s="119"/>
      <c r="G125" s="119"/>
      <c r="H125" s="125" t="e">
        <f>IF(LEN(#REF!)&lt;255,"",LEN(#REF!)-255)</f>
        <v>#REF!</v>
      </c>
      <c r="I125" s="127"/>
      <c r="J125" s="127"/>
      <c r="K125" s="127"/>
      <c r="L125" s="127"/>
    </row>
    <row r="126" spans="1:12" s="122" customFormat="1" x14ac:dyDescent="0.2">
      <c r="A126" s="126" t="str">
        <f>IF(B125="",1+MAX($A$7:A125),"")</f>
        <v/>
      </c>
      <c r="B126" s="123" t="s">
        <v>321</v>
      </c>
      <c r="C126" s="120" t="s">
        <v>37</v>
      </c>
      <c r="D126" s="121">
        <v>2</v>
      </c>
      <c r="E126" s="280"/>
      <c r="F126" s="171" t="str">
        <f>IF((D126*E126)=0," ",(D126*E126))</f>
        <v xml:space="preserve"> </v>
      </c>
      <c r="G126" s="119"/>
      <c r="H126" s="125" t="e">
        <f>IF(LEN(#REF!)&lt;255,"",LEN(#REF!)-255)</f>
        <v>#REF!</v>
      </c>
      <c r="I126" s="127"/>
      <c r="J126" s="127"/>
      <c r="K126" s="127"/>
      <c r="L126" s="127"/>
    </row>
    <row r="127" spans="1:12" s="122" customFormat="1" x14ac:dyDescent="0.2">
      <c r="A127" s="126" t="str">
        <f>IF(B126="",1+MAX($A$7:A126),"")</f>
        <v/>
      </c>
      <c r="B127" s="123" t="s">
        <v>322</v>
      </c>
      <c r="C127" s="120" t="s">
        <v>37</v>
      </c>
      <c r="D127" s="121">
        <v>6</v>
      </c>
      <c r="E127" s="280"/>
      <c r="F127" s="171" t="str">
        <f>IF((D127*E127)=0," ",(D127*E127))</f>
        <v xml:space="preserve"> </v>
      </c>
      <c r="G127" s="119"/>
      <c r="H127" s="125" t="e">
        <f>IF(LEN(#REF!)&lt;255,"",LEN(#REF!)-255)</f>
        <v>#REF!</v>
      </c>
      <c r="I127" s="127"/>
      <c r="J127" s="127"/>
      <c r="K127" s="127"/>
      <c r="L127" s="127"/>
    </row>
    <row r="128" spans="1:12" s="122" customFormat="1" x14ac:dyDescent="0.2">
      <c r="A128" s="126" t="str">
        <f>IF(B127="",1+MAX($A$7:A127),"")</f>
        <v/>
      </c>
      <c r="B128" s="124"/>
      <c r="C128" s="120"/>
      <c r="D128" s="121"/>
      <c r="E128" s="119"/>
      <c r="F128" s="119"/>
      <c r="G128" s="119"/>
      <c r="H128" s="125" t="e">
        <f>IF(LEN(#REF!)&lt;255,"",LEN(#REF!)-255)</f>
        <v>#REF!</v>
      </c>
      <c r="I128" s="127"/>
      <c r="J128" s="127"/>
      <c r="K128" s="127"/>
      <c r="L128" s="127"/>
    </row>
    <row r="129" spans="1:12" s="122" customFormat="1" ht="48" x14ac:dyDescent="0.2">
      <c r="A129" s="126">
        <f>IF(B128="",1+MAX($A$7:A128),"")</f>
        <v>16</v>
      </c>
      <c r="B129" s="123" t="s">
        <v>402</v>
      </c>
      <c r="C129" s="120" t="s">
        <v>22</v>
      </c>
      <c r="D129" s="121">
        <v>1</v>
      </c>
      <c r="E129" s="280"/>
      <c r="F129" s="119"/>
      <c r="G129" s="171" t="str">
        <f t="shared" ref="G129" si="7">IF((D129*E129)=0," ",(D129*E129))</f>
        <v xml:space="preserve"> </v>
      </c>
      <c r="H129" s="125" t="e">
        <f>IF(LEN(#REF!)&lt;255,"",LEN(#REF!)-255)</f>
        <v>#REF!</v>
      </c>
      <c r="I129" s="127"/>
      <c r="J129" s="127"/>
      <c r="K129" s="127"/>
      <c r="L129" s="127"/>
    </row>
    <row r="130" spans="1:12" s="122" customFormat="1" x14ac:dyDescent="0.2">
      <c r="A130" s="126" t="str">
        <f>IF(B129="",1+MAX($A$7:A129),"")</f>
        <v/>
      </c>
      <c r="B130" s="124"/>
      <c r="C130" s="120"/>
      <c r="D130" s="121"/>
      <c r="E130" s="119"/>
      <c r="F130" s="119"/>
      <c r="G130" s="119"/>
      <c r="H130" s="125" t="str">
        <f>IF(LEN(B141)&lt;255,"",LEN(B141)-255)</f>
        <v/>
      </c>
      <c r="I130" s="127"/>
      <c r="J130" s="127"/>
      <c r="K130" s="127"/>
      <c r="L130" s="127"/>
    </row>
    <row r="131" spans="1:12" s="122" customFormat="1" ht="48" x14ac:dyDescent="0.2">
      <c r="A131" s="126">
        <f>IF(B130="",1+MAX($A$7:A130),"")</f>
        <v>17</v>
      </c>
      <c r="B131" s="123" t="s">
        <v>227</v>
      </c>
      <c r="C131" s="120"/>
      <c r="D131" s="121"/>
      <c r="E131" s="119"/>
      <c r="F131" s="119"/>
      <c r="G131" s="119"/>
      <c r="H131" s="125" t="str">
        <f>IF(LEN(B142)&lt;255,"",LEN(B142)-255)</f>
        <v/>
      </c>
      <c r="I131" s="127"/>
      <c r="J131" s="127"/>
      <c r="K131" s="127"/>
      <c r="L131" s="127"/>
    </row>
    <row r="132" spans="1:12" s="122" customFormat="1" x14ac:dyDescent="0.2">
      <c r="A132" s="126"/>
      <c r="B132" s="123" t="s">
        <v>346</v>
      </c>
      <c r="C132" s="120" t="s">
        <v>23</v>
      </c>
      <c r="D132" s="121">
        <v>12</v>
      </c>
      <c r="E132" s="280"/>
      <c r="F132" s="171" t="str">
        <f>IF((D132*E132)=0," ",(D132*E132))</f>
        <v xml:space="preserve"> </v>
      </c>
      <c r="G132" s="119"/>
      <c r="H132" s="125" t="str">
        <f>IF(LEN(B146)&lt;255,"",LEN(B146)-255)</f>
        <v/>
      </c>
      <c r="I132" s="127"/>
      <c r="J132" s="127"/>
      <c r="K132" s="127"/>
      <c r="L132" s="127"/>
    </row>
    <row r="133" spans="1:12" s="122" customFormat="1" x14ac:dyDescent="0.2">
      <c r="A133" s="126" t="str">
        <f>IF(B132="",1+MAX($A$7:A132),"")</f>
        <v/>
      </c>
      <c r="B133" s="123"/>
      <c r="C133" s="120"/>
      <c r="D133" s="121"/>
      <c r="E133" s="119"/>
      <c r="F133" s="119"/>
      <c r="G133" s="119"/>
      <c r="H133" s="125" t="str">
        <f>IF(LEN(B147)&lt;255,"",LEN(B147)-255)</f>
        <v/>
      </c>
      <c r="I133" s="127"/>
      <c r="J133" s="127"/>
      <c r="K133" s="127"/>
      <c r="L133" s="127"/>
    </row>
    <row r="134" spans="1:12" s="122" customFormat="1" ht="84" x14ac:dyDescent="0.2">
      <c r="A134" s="126">
        <f>IF(B133="",1+MAX($A$7:A133),"")</f>
        <v>18</v>
      </c>
      <c r="B134" s="123" t="s">
        <v>438</v>
      </c>
      <c r="C134" s="120"/>
      <c r="D134" s="121"/>
      <c r="E134" s="119"/>
      <c r="F134" s="119"/>
      <c r="G134" s="119"/>
      <c r="H134" s="125" t="str">
        <f>IF(LEN(B152)&lt;255,"",LEN(B152)-255)</f>
        <v/>
      </c>
      <c r="I134" s="127"/>
      <c r="J134" s="127"/>
      <c r="K134" s="127"/>
      <c r="L134" s="127"/>
    </row>
    <row r="135" spans="1:12" s="122" customFormat="1" ht="63.75" x14ac:dyDescent="0.2">
      <c r="A135" s="126" t="str">
        <f>IF(B134="",1+MAX($A$7:A134),"")</f>
        <v/>
      </c>
      <c r="B135" s="129" t="s">
        <v>228</v>
      </c>
      <c r="C135" s="120"/>
      <c r="D135" s="121"/>
      <c r="E135" s="119"/>
      <c r="F135" s="119"/>
      <c r="G135" s="119"/>
      <c r="H135" s="125" t="e">
        <f>IF(LEN(#REF!)&lt;255,"",LEN(#REF!)-255)</f>
        <v>#REF!</v>
      </c>
      <c r="I135" s="127"/>
      <c r="J135" s="127"/>
      <c r="K135" s="127"/>
      <c r="L135" s="127"/>
    </row>
    <row r="136" spans="1:12" s="122" customFormat="1" x14ac:dyDescent="0.2">
      <c r="A136" s="126"/>
      <c r="B136" s="123" t="s">
        <v>45</v>
      </c>
      <c r="C136" s="120" t="s">
        <v>23</v>
      </c>
      <c r="D136" s="121">
        <v>56</v>
      </c>
      <c r="E136" s="280"/>
      <c r="F136" s="171" t="str">
        <f t="shared" ref="F136:F137" si="8">IF((D136*E136)=0," ",(D136*E136))</f>
        <v xml:space="preserve"> </v>
      </c>
      <c r="G136" s="119"/>
      <c r="H136" s="125"/>
      <c r="I136" s="127"/>
      <c r="J136" s="127"/>
      <c r="K136" s="127"/>
      <c r="L136" s="127"/>
    </row>
    <row r="137" spans="1:12" s="122" customFormat="1" x14ac:dyDescent="0.2">
      <c r="A137" s="126"/>
      <c r="B137" s="123" t="s">
        <v>44</v>
      </c>
      <c r="C137" s="120" t="s">
        <v>23</v>
      </c>
      <c r="D137" s="121">
        <v>132</v>
      </c>
      <c r="E137" s="280"/>
      <c r="F137" s="171" t="str">
        <f t="shared" si="8"/>
        <v xml:space="preserve"> </v>
      </c>
      <c r="G137" s="119"/>
      <c r="H137" s="125"/>
      <c r="I137" s="127"/>
      <c r="J137" s="127"/>
      <c r="K137" s="127"/>
      <c r="L137" s="127"/>
    </row>
    <row r="138" spans="1:12" s="122" customFormat="1" x14ac:dyDescent="0.2">
      <c r="A138" s="126"/>
      <c r="B138" s="123" t="s">
        <v>46</v>
      </c>
      <c r="C138" s="120" t="s">
        <v>23</v>
      </c>
      <c r="D138" s="121">
        <v>23</v>
      </c>
      <c r="E138" s="280"/>
      <c r="F138" s="171" t="str">
        <f t="shared" ref="F138" si="9">IF((D138*E138)=0," ",(D138*E138))</f>
        <v xml:space="preserve"> </v>
      </c>
      <c r="G138" s="119"/>
      <c r="H138" s="125" t="str">
        <f>IF(LEN(B161)&lt;255,"",LEN(B161)-255)</f>
        <v/>
      </c>
      <c r="I138" s="127"/>
      <c r="J138" s="127"/>
      <c r="K138" s="127"/>
      <c r="L138" s="127"/>
    </row>
    <row r="139" spans="1:12" x14ac:dyDescent="0.2">
      <c r="A139" s="126"/>
      <c r="B139" s="123" t="s">
        <v>346</v>
      </c>
      <c r="C139" s="120" t="s">
        <v>23</v>
      </c>
      <c r="D139" s="121">
        <v>31</v>
      </c>
      <c r="E139" s="280"/>
      <c r="F139" s="171" t="str">
        <f t="shared" ref="F139" si="10">IF((D139*E139)=0," ",(D139*E139))</f>
        <v xml:space="preserve"> </v>
      </c>
      <c r="G139" s="119"/>
      <c r="H139" s="125" t="str">
        <f>IF(LEN(B163)&lt;255,"",LEN(B163)-255)</f>
        <v/>
      </c>
      <c r="L139" s="70"/>
    </row>
    <row r="140" spans="1:12" x14ac:dyDescent="0.2">
      <c r="A140" s="126"/>
      <c r="B140" s="123"/>
      <c r="C140" s="120"/>
      <c r="D140" s="121"/>
      <c r="E140" s="281"/>
      <c r="F140" s="119"/>
      <c r="G140" s="119"/>
      <c r="H140" s="125" t="str">
        <f>IF(LEN(B165)&lt;255,"",LEN(B165)-255)</f>
        <v/>
      </c>
      <c r="L140" s="70"/>
    </row>
    <row r="141" spans="1:12" ht="72" x14ac:dyDescent="0.2">
      <c r="A141" s="126">
        <f>IF(B140="",1+MAX($A$7:A140),"")</f>
        <v>19</v>
      </c>
      <c r="B141" s="123" t="s">
        <v>47</v>
      </c>
      <c r="C141" s="122"/>
      <c r="D141" s="122"/>
      <c r="E141" s="122"/>
      <c r="F141" s="122"/>
      <c r="G141" s="122"/>
    </row>
    <row r="142" spans="1:12" ht="63.75" x14ac:dyDescent="0.2">
      <c r="A142" s="126" t="str">
        <f>IF(B141="",1+MAX($A$7:A141),"")</f>
        <v/>
      </c>
      <c r="B142" s="129" t="s">
        <v>228</v>
      </c>
      <c r="C142" s="120" t="s">
        <v>25</v>
      </c>
      <c r="D142" s="121">
        <v>1040</v>
      </c>
      <c r="E142" s="280"/>
      <c r="F142" s="171" t="str">
        <f>IF((D142*E142)=0," ",(D142*E142))</f>
        <v xml:space="preserve"> </v>
      </c>
      <c r="G142" s="119"/>
    </row>
    <row r="143" spans="1:12" x14ac:dyDescent="0.2">
      <c r="A143" s="126" t="str">
        <f>IF(B142="",1+MAX($A$7:A142),"")</f>
        <v/>
      </c>
      <c r="B143" s="124"/>
      <c r="C143" s="120"/>
      <c r="D143" s="121"/>
      <c r="E143" s="119"/>
      <c r="F143" s="119"/>
      <c r="G143" s="119"/>
    </row>
    <row r="144" spans="1:12" ht="72" x14ac:dyDescent="0.2">
      <c r="A144" s="126">
        <f>IF(B143="",1+MAX($A$7:A143),"")</f>
        <v>20</v>
      </c>
      <c r="B144" s="123" t="s">
        <v>349</v>
      </c>
      <c r="C144" s="120" t="s">
        <v>16</v>
      </c>
      <c r="D144" s="121">
        <v>115</v>
      </c>
      <c r="E144" s="280"/>
      <c r="F144" s="171" t="str">
        <f>IF((D144*E144)=0," ",(D144*E144))</f>
        <v xml:space="preserve"> </v>
      </c>
      <c r="G144" s="119"/>
    </row>
    <row r="145" spans="1:11" x14ac:dyDescent="0.2">
      <c r="A145" s="126" t="str">
        <f>IF(B144="",1+MAX($A$7:A144),"")</f>
        <v/>
      </c>
      <c r="B145" s="124"/>
      <c r="C145" s="120"/>
      <c r="D145" s="121"/>
      <c r="E145" s="119"/>
      <c r="F145" s="119"/>
      <c r="G145" s="119"/>
    </row>
    <row r="146" spans="1:11" ht="48" x14ac:dyDescent="0.2">
      <c r="A146" s="126">
        <f>IF(B145="",1+MAX($A$7:A145),"")</f>
        <v>21</v>
      </c>
      <c r="B146" s="123" t="s">
        <v>48</v>
      </c>
      <c r="C146" s="122"/>
      <c r="D146" s="122"/>
      <c r="E146" s="122"/>
      <c r="F146" s="122"/>
      <c r="G146" s="122"/>
    </row>
    <row r="147" spans="1:11" ht="60" x14ac:dyDescent="0.2">
      <c r="A147" s="126" t="str">
        <f>IF(B146="",1+MAX($A$7:A146),"")</f>
        <v/>
      </c>
      <c r="B147" s="123" t="s">
        <v>49</v>
      </c>
      <c r="C147" s="120" t="s">
        <v>16</v>
      </c>
      <c r="D147" s="121">
        <v>51</v>
      </c>
      <c r="E147" s="280"/>
      <c r="F147" s="171" t="str">
        <f>IF((D147*E147)=0," ",(D147*E147))</f>
        <v xml:space="preserve"> </v>
      </c>
      <c r="G147" s="119"/>
    </row>
    <row r="148" spans="1:11" x14ac:dyDescent="0.2">
      <c r="A148" s="126" t="str">
        <f>IF(B147="",1+MAX($A$7:A147),"")</f>
        <v/>
      </c>
      <c r="B148" s="124"/>
      <c r="C148" s="120"/>
      <c r="D148" s="121"/>
      <c r="E148" s="119"/>
      <c r="F148" s="119"/>
      <c r="G148" s="119"/>
    </row>
    <row r="149" spans="1:11" ht="48" x14ac:dyDescent="0.2">
      <c r="A149" s="126">
        <f>IF(B148="",1+MAX($A$7:A148),"")</f>
        <v>22</v>
      </c>
      <c r="B149" s="123" t="s">
        <v>50</v>
      </c>
      <c r="C149" s="120" t="s">
        <v>16</v>
      </c>
      <c r="D149" s="121">
        <v>10</v>
      </c>
      <c r="E149" s="280"/>
      <c r="F149" s="171" t="str">
        <f>IF((D149*E149)=0," ",(D149*E149))</f>
        <v xml:space="preserve"> </v>
      </c>
      <c r="G149" s="119"/>
    </row>
    <row r="150" spans="1:11" x14ac:dyDescent="0.2">
      <c r="A150" s="126" t="str">
        <f>IF(B149="",1+MAX($A$7:A149),"")</f>
        <v/>
      </c>
      <c r="B150" s="124"/>
      <c r="C150" s="120"/>
      <c r="D150" s="121"/>
      <c r="E150" s="119"/>
      <c r="F150" s="119"/>
      <c r="G150" s="119"/>
    </row>
    <row r="151" spans="1:11" ht="60" x14ac:dyDescent="0.2">
      <c r="A151" s="126">
        <f>IF(B150="",1+MAX($A$7:A150),"")</f>
        <v>23</v>
      </c>
      <c r="B151" s="123" t="s">
        <v>51</v>
      </c>
      <c r="C151" s="120" t="s">
        <v>25</v>
      </c>
      <c r="D151" s="121">
        <v>233</v>
      </c>
      <c r="E151" s="280"/>
      <c r="F151" s="171" t="str">
        <f>IF((D151*E151)=0," ",(D151*E151))</f>
        <v xml:space="preserve"> </v>
      </c>
      <c r="G151" s="119"/>
    </row>
    <row r="152" spans="1:11" x14ac:dyDescent="0.2">
      <c r="A152" s="126" t="str">
        <f>IF(B151="",1+MAX($A$7:A151),"")</f>
        <v/>
      </c>
      <c r="B152" s="124"/>
      <c r="C152" s="120"/>
      <c r="D152" s="121"/>
      <c r="E152" s="119"/>
      <c r="F152" s="119"/>
      <c r="G152" s="119"/>
    </row>
    <row r="153" spans="1:11" ht="24" x14ac:dyDescent="0.2">
      <c r="A153" s="126">
        <f>IF(B152="",1+MAX($A$7:A152),"")</f>
        <v>24</v>
      </c>
      <c r="B153" s="124" t="s">
        <v>375</v>
      </c>
      <c r="C153" s="120" t="s">
        <v>16</v>
      </c>
      <c r="D153" s="121">
        <v>10</v>
      </c>
      <c r="E153" s="280"/>
      <c r="F153" s="171" t="str">
        <f>IF((D153*E153)=0," ",(D153*E153))</f>
        <v xml:space="preserve"> </v>
      </c>
      <c r="G153" s="119"/>
    </row>
    <row r="154" spans="1:11" s="117" customFormat="1" x14ac:dyDescent="0.2">
      <c r="A154" s="126"/>
      <c r="B154" s="124"/>
      <c r="C154" s="120"/>
      <c r="D154" s="121"/>
      <c r="E154" s="281"/>
      <c r="F154" s="119"/>
      <c r="G154" s="119"/>
      <c r="H154" s="127"/>
      <c r="I154" s="127"/>
      <c r="J154" s="127"/>
      <c r="K154" s="127"/>
    </row>
    <row r="155" spans="1:11" s="117" customFormat="1" ht="60" x14ac:dyDescent="0.2">
      <c r="A155" s="126">
        <f>IF(B154="",1+MAX($A$7:A154),"")</f>
        <v>25</v>
      </c>
      <c r="B155" s="123" t="s">
        <v>385</v>
      </c>
      <c r="C155" s="120" t="s">
        <v>22</v>
      </c>
      <c r="D155" s="121">
        <v>1</v>
      </c>
      <c r="E155" s="280"/>
      <c r="F155" s="171" t="str">
        <f>IF((D155*E155)=0," ",(D155*E155))</f>
        <v xml:space="preserve"> </v>
      </c>
      <c r="G155" s="119"/>
      <c r="H155" s="127"/>
      <c r="I155" s="127"/>
      <c r="J155" s="127"/>
      <c r="K155" s="127"/>
    </row>
    <row r="156" spans="1:11" s="117" customFormat="1" x14ac:dyDescent="0.2">
      <c r="A156" s="126"/>
      <c r="B156" s="123"/>
      <c r="C156" s="120"/>
      <c r="D156" s="121"/>
      <c r="E156" s="281"/>
      <c r="F156" s="119"/>
      <c r="G156" s="119"/>
      <c r="H156" s="127"/>
      <c r="I156" s="127"/>
      <c r="J156" s="127"/>
      <c r="K156" s="127"/>
    </row>
    <row r="157" spans="1:11" s="117" customFormat="1" ht="60" x14ac:dyDescent="0.2">
      <c r="A157" s="126">
        <f>IF(B156="",1+MAX($A$7:A156),"")</f>
        <v>26</v>
      </c>
      <c r="B157" s="123" t="s">
        <v>386</v>
      </c>
      <c r="C157" s="120" t="s">
        <v>22</v>
      </c>
      <c r="D157" s="121">
        <v>1</v>
      </c>
      <c r="E157" s="280"/>
      <c r="F157" s="171" t="str">
        <f>IF((D157*E157)=0," ",(D157*E157))</f>
        <v xml:space="preserve"> </v>
      </c>
      <c r="G157" s="119"/>
      <c r="H157" s="127"/>
      <c r="I157" s="127"/>
      <c r="J157" s="127"/>
      <c r="K157" s="127"/>
    </row>
    <row r="158" spans="1:11" x14ac:dyDescent="0.2">
      <c r="A158" s="126"/>
      <c r="B158" s="123"/>
      <c r="C158" s="120"/>
      <c r="D158" s="121"/>
      <c r="E158" s="281"/>
      <c r="F158" s="119"/>
      <c r="G158" s="119"/>
    </row>
    <row r="159" spans="1:11" ht="48" x14ac:dyDescent="0.2">
      <c r="A159" s="126">
        <f>IF(B158="",1+MAX($A$7:A158),"")</f>
        <v>27</v>
      </c>
      <c r="B159" s="123" t="s">
        <v>378</v>
      </c>
      <c r="C159" s="120" t="s">
        <v>22</v>
      </c>
      <c r="D159" s="121">
        <v>1</v>
      </c>
      <c r="E159" s="280"/>
      <c r="F159" s="171" t="str">
        <f>IF((D159*E159)=0," ",(D159*E159))</f>
        <v xml:space="preserve"> </v>
      </c>
      <c r="G159" s="119"/>
    </row>
    <row r="160" spans="1:11" x14ac:dyDescent="0.2">
      <c r="A160" s="126" t="str">
        <f>IF(B153="",1+MAX($A$7:A153),"")</f>
        <v/>
      </c>
      <c r="B160" s="64"/>
      <c r="C160" s="120"/>
      <c r="D160" s="121"/>
      <c r="E160" s="74"/>
      <c r="F160" s="119"/>
      <c r="G160" s="119"/>
    </row>
    <row r="161" spans="1:11" ht="48" x14ac:dyDescent="0.2">
      <c r="A161" s="126">
        <f>IF(B160="",1+MAX($A$7:A160),"")</f>
        <v>28</v>
      </c>
      <c r="B161" s="124" t="s">
        <v>520</v>
      </c>
      <c r="C161" s="120" t="s">
        <v>22</v>
      </c>
      <c r="D161" s="121"/>
      <c r="E161" s="284"/>
      <c r="F161" s="171" t="str">
        <f>IF((D161*E161)=0," ",(D161*E161))</f>
        <v xml:space="preserve"> </v>
      </c>
      <c r="G161" s="119"/>
    </row>
    <row r="162" spans="1:11" s="117" customFormat="1" x14ac:dyDescent="0.2">
      <c r="A162" s="126"/>
      <c r="B162" s="124"/>
      <c r="C162" s="120"/>
      <c r="D162" s="121"/>
      <c r="E162" s="281"/>
      <c r="F162" s="119"/>
      <c r="G162" s="119"/>
      <c r="H162" s="127"/>
      <c r="I162" s="127"/>
      <c r="J162" s="127"/>
      <c r="K162" s="127"/>
    </row>
    <row r="163" spans="1:11" ht="12.75" x14ac:dyDescent="0.25">
      <c r="A163" s="126" t="str">
        <f>IF(B161="",1+MAX($A$7:A161),"")</f>
        <v/>
      </c>
      <c r="E163" s="74" t="s">
        <v>15</v>
      </c>
      <c r="F163" s="25" t="str">
        <f>IF(SUM(F30:F162)=0," ",SUM(F30:F162))</f>
        <v xml:space="preserve"> </v>
      </c>
      <c r="G163" s="25" t="str">
        <f>IF(SUM(G30:G161)=0," ",SUM(G30:G161))</f>
        <v xml:space="preserve"> </v>
      </c>
    </row>
    <row r="164" spans="1:11" x14ac:dyDescent="0.2">
      <c r="A164" s="21"/>
      <c r="E164" s="74"/>
      <c r="G164" s="74"/>
    </row>
    <row r="165" spans="1:11" ht="13.5" x14ac:dyDescent="0.25">
      <c r="A165" s="153" t="str">
        <f>CONCATENATE("SKUPAJ:  ",B8)</f>
        <v>SKUPAJ:  4/1.3.2.2  PREZRAČEVANJE</v>
      </c>
      <c r="B165" s="154"/>
      <c r="C165" s="155"/>
      <c r="D165" s="156"/>
      <c r="E165" s="157"/>
      <c r="F165" s="158"/>
      <c r="G165" s="158">
        <f>SUM(F163:G163)</f>
        <v>0</v>
      </c>
    </row>
    <row r="166" spans="1:11" x14ac:dyDescent="0.2">
      <c r="A166" s="21"/>
      <c r="E166" s="74"/>
      <c r="G166" s="74"/>
    </row>
    <row r="167" spans="1:11" x14ac:dyDescent="0.2">
      <c r="E167" s="74"/>
      <c r="G167" s="74"/>
    </row>
    <row r="168" spans="1:11" x14ac:dyDescent="0.2">
      <c r="E168" s="74"/>
    </row>
    <row r="169" spans="1:11" x14ac:dyDescent="0.2">
      <c r="E169" s="74"/>
    </row>
    <row r="170" spans="1:11" x14ac:dyDescent="0.2">
      <c r="E170" s="74"/>
    </row>
    <row r="171" spans="1:11" x14ac:dyDescent="0.2">
      <c r="E171" s="74"/>
    </row>
    <row r="172" spans="1:11" x14ac:dyDescent="0.2">
      <c r="E172" s="74"/>
    </row>
    <row r="173" spans="1:11" x14ac:dyDescent="0.2">
      <c r="E173" s="74"/>
    </row>
    <row r="174" spans="1:11" x14ac:dyDescent="0.2">
      <c r="E174" s="74"/>
    </row>
    <row r="175" spans="1:11" x14ac:dyDescent="0.2">
      <c r="E175" s="74"/>
    </row>
    <row r="176" spans="1:11" x14ac:dyDescent="0.2">
      <c r="E176" s="74"/>
    </row>
    <row r="177" spans="5:5" x14ac:dyDescent="0.2">
      <c r="E177" s="74"/>
    </row>
    <row r="178" spans="5:5" x14ac:dyDescent="0.2">
      <c r="E178" s="74"/>
    </row>
    <row r="179" spans="5:5" x14ac:dyDescent="0.2">
      <c r="E179" s="74"/>
    </row>
    <row r="180" spans="5:5" x14ac:dyDescent="0.2">
      <c r="E180" s="74"/>
    </row>
    <row r="181" spans="5:5" x14ac:dyDescent="0.2">
      <c r="E181" s="74"/>
    </row>
    <row r="182" spans="5:5" x14ac:dyDescent="0.2">
      <c r="E182" s="74"/>
    </row>
    <row r="183" spans="5:5" x14ac:dyDescent="0.2">
      <c r="E183" s="74"/>
    </row>
    <row r="184" spans="5:5" x14ac:dyDescent="0.2">
      <c r="E184" s="74"/>
    </row>
    <row r="185" spans="5:5" x14ac:dyDescent="0.2">
      <c r="E185" s="74"/>
    </row>
    <row r="186" spans="5:5" x14ac:dyDescent="0.2">
      <c r="E186" s="74"/>
    </row>
    <row r="187" spans="5:5" x14ac:dyDescent="0.2">
      <c r="E187" s="74"/>
    </row>
    <row r="188" spans="5:5" x14ac:dyDescent="0.2">
      <c r="E188" s="74"/>
    </row>
    <row r="189" spans="5:5" x14ac:dyDescent="0.2">
      <c r="E189" s="74"/>
    </row>
    <row r="190" spans="5:5" x14ac:dyDescent="0.2">
      <c r="E190" s="74"/>
    </row>
    <row r="191" spans="5:5" x14ac:dyDescent="0.2">
      <c r="E191" s="74"/>
    </row>
    <row r="192" spans="5:5" x14ac:dyDescent="0.2">
      <c r="E192" s="74"/>
    </row>
    <row r="193" spans="5:5" x14ac:dyDescent="0.2">
      <c r="E193" s="74"/>
    </row>
    <row r="194" spans="5:5" x14ac:dyDescent="0.2">
      <c r="E194" s="74"/>
    </row>
    <row r="195" spans="5:5" x14ac:dyDescent="0.2">
      <c r="E195" s="74"/>
    </row>
    <row r="196" spans="5:5" x14ac:dyDescent="0.2">
      <c r="E196" s="74"/>
    </row>
    <row r="197" spans="5:5" x14ac:dyDescent="0.2">
      <c r="E197" s="74"/>
    </row>
    <row r="198" spans="5:5" x14ac:dyDescent="0.2">
      <c r="E198" s="74"/>
    </row>
    <row r="199" spans="5:5" x14ac:dyDescent="0.2">
      <c r="E199" s="74"/>
    </row>
    <row r="200" spans="5:5" x14ac:dyDescent="0.2">
      <c r="E200" s="74"/>
    </row>
    <row r="201" spans="5:5" x14ac:dyDescent="0.2">
      <c r="E201" s="74"/>
    </row>
    <row r="202" spans="5:5" x14ac:dyDescent="0.2">
      <c r="E202" s="74"/>
    </row>
    <row r="203" spans="5:5" x14ac:dyDescent="0.2">
      <c r="E203" s="74"/>
    </row>
    <row r="204" spans="5:5" x14ac:dyDescent="0.2">
      <c r="E204" s="74"/>
    </row>
    <row r="205" spans="5:5" x14ac:dyDescent="0.2">
      <c r="E205" s="74"/>
    </row>
    <row r="206" spans="5:5" x14ac:dyDescent="0.2">
      <c r="E206" s="74"/>
    </row>
    <row r="207" spans="5:5" x14ac:dyDescent="0.2">
      <c r="E207" s="74"/>
    </row>
    <row r="208" spans="5:5" x14ac:dyDescent="0.2">
      <c r="E208" s="74"/>
    </row>
    <row r="209" spans="5:5" x14ac:dyDescent="0.2">
      <c r="E209" s="74"/>
    </row>
    <row r="210" spans="5:5" x14ac:dyDescent="0.2">
      <c r="E210" s="74"/>
    </row>
    <row r="211" spans="5:5" x14ac:dyDescent="0.2">
      <c r="E211" s="74"/>
    </row>
    <row r="212" spans="5:5" x14ac:dyDescent="0.2">
      <c r="E212" s="74"/>
    </row>
    <row r="213" spans="5:5" x14ac:dyDescent="0.2">
      <c r="E213" s="74"/>
    </row>
    <row r="214" spans="5:5" x14ac:dyDescent="0.2">
      <c r="E214" s="74"/>
    </row>
    <row r="215" spans="5:5" x14ac:dyDescent="0.2">
      <c r="E215" s="74"/>
    </row>
    <row r="216" spans="5:5" x14ac:dyDescent="0.2">
      <c r="E216" s="74"/>
    </row>
    <row r="217" spans="5:5" x14ac:dyDescent="0.2">
      <c r="E217" s="74"/>
    </row>
    <row r="218" spans="5:5" x14ac:dyDescent="0.2">
      <c r="E218" s="74"/>
    </row>
    <row r="219" spans="5:5" x14ac:dyDescent="0.2">
      <c r="E219" s="74"/>
    </row>
    <row r="220" spans="5:5" x14ac:dyDescent="0.2">
      <c r="E220" s="74"/>
    </row>
    <row r="221" spans="5:5" x14ac:dyDescent="0.2">
      <c r="E221" s="74"/>
    </row>
    <row r="222" spans="5:5" x14ac:dyDescent="0.2">
      <c r="E222" s="74"/>
    </row>
    <row r="223" spans="5:5" x14ac:dyDescent="0.2">
      <c r="E223" s="74"/>
    </row>
    <row r="224" spans="5:5" x14ac:dyDescent="0.2">
      <c r="E224" s="74"/>
    </row>
    <row r="225" spans="5:5" x14ac:dyDescent="0.2">
      <c r="E225" s="74"/>
    </row>
    <row r="226" spans="5:5" x14ac:dyDescent="0.2">
      <c r="E226" s="74"/>
    </row>
    <row r="227" spans="5:5" x14ac:dyDescent="0.2">
      <c r="E227" s="74"/>
    </row>
    <row r="228" spans="5:5" x14ac:dyDescent="0.2">
      <c r="E228" s="74"/>
    </row>
    <row r="229" spans="5:5" x14ac:dyDescent="0.2">
      <c r="E229" s="74"/>
    </row>
    <row r="230" spans="5:5" x14ac:dyDescent="0.2">
      <c r="E230" s="74"/>
    </row>
    <row r="231" spans="5:5" x14ac:dyDescent="0.2">
      <c r="E231" s="74"/>
    </row>
    <row r="232" spans="5:5" x14ac:dyDescent="0.2">
      <c r="E232" s="74"/>
    </row>
    <row r="233" spans="5:5" x14ac:dyDescent="0.2">
      <c r="E233" s="74"/>
    </row>
    <row r="234" spans="5:5" x14ac:dyDescent="0.2">
      <c r="E234" s="74"/>
    </row>
    <row r="235" spans="5:5" x14ac:dyDescent="0.2">
      <c r="E235" s="74"/>
    </row>
    <row r="236" spans="5:5" x14ac:dyDescent="0.2">
      <c r="E236" s="74"/>
    </row>
    <row r="237" spans="5:5" x14ac:dyDescent="0.2">
      <c r="E237" s="74"/>
    </row>
    <row r="238" spans="5:5" x14ac:dyDescent="0.2">
      <c r="E238" s="74"/>
    </row>
    <row r="239" spans="5:5" x14ac:dyDescent="0.2">
      <c r="E239" s="74"/>
    </row>
    <row r="240" spans="5:5" x14ac:dyDescent="0.2">
      <c r="E240" s="74"/>
    </row>
    <row r="241" spans="5:5" x14ac:dyDescent="0.2">
      <c r="E241" s="74"/>
    </row>
    <row r="242" spans="5:5" x14ac:dyDescent="0.2">
      <c r="E242" s="74"/>
    </row>
    <row r="243" spans="5:5" x14ac:dyDescent="0.2">
      <c r="E243" s="74"/>
    </row>
    <row r="244" spans="5:5" x14ac:dyDescent="0.2">
      <c r="E244" s="74"/>
    </row>
    <row r="245" spans="5:5" x14ac:dyDescent="0.2">
      <c r="E245" s="74"/>
    </row>
    <row r="246" spans="5:5" x14ac:dyDescent="0.2">
      <c r="E246" s="74"/>
    </row>
    <row r="247" spans="5:5" x14ac:dyDescent="0.2">
      <c r="E247" s="74"/>
    </row>
    <row r="248" spans="5:5" x14ac:dyDescent="0.2">
      <c r="E248" s="74"/>
    </row>
    <row r="249" spans="5:5" x14ac:dyDescent="0.2">
      <c r="E249" s="74"/>
    </row>
    <row r="250" spans="5:5" x14ac:dyDescent="0.2">
      <c r="E250" s="74"/>
    </row>
    <row r="251" spans="5:5" x14ac:dyDescent="0.2">
      <c r="E251" s="74"/>
    </row>
    <row r="252" spans="5:5" x14ac:dyDescent="0.2">
      <c r="E252" s="74"/>
    </row>
    <row r="253" spans="5:5" x14ac:dyDescent="0.2">
      <c r="E253" s="74"/>
    </row>
    <row r="254" spans="5:5" x14ac:dyDescent="0.2">
      <c r="E254" s="74"/>
    </row>
    <row r="255" spans="5:5" x14ac:dyDescent="0.2">
      <c r="E255" s="74"/>
    </row>
    <row r="256" spans="5:5" x14ac:dyDescent="0.2">
      <c r="E256" s="74"/>
    </row>
    <row r="257" spans="5:5" x14ac:dyDescent="0.2">
      <c r="E257" s="74"/>
    </row>
    <row r="258" spans="5:5" x14ac:dyDescent="0.2">
      <c r="E258" s="74"/>
    </row>
    <row r="259" spans="5:5" x14ac:dyDescent="0.2">
      <c r="E259" s="74"/>
    </row>
    <row r="260" spans="5:5" x14ac:dyDescent="0.2">
      <c r="E260" s="74"/>
    </row>
    <row r="261" spans="5:5" x14ac:dyDescent="0.2">
      <c r="E261" s="74"/>
    </row>
    <row r="262" spans="5:5" x14ac:dyDescent="0.2">
      <c r="E262" s="74"/>
    </row>
    <row r="263" spans="5:5" x14ac:dyDescent="0.2">
      <c r="E263" s="74"/>
    </row>
    <row r="264" spans="5:5" x14ac:dyDescent="0.2">
      <c r="E264" s="74"/>
    </row>
    <row r="265" spans="5:5" x14ac:dyDescent="0.2">
      <c r="E265" s="74"/>
    </row>
    <row r="266" spans="5:5" x14ac:dyDescent="0.2">
      <c r="E266" s="74"/>
    </row>
    <row r="267" spans="5:5" x14ac:dyDescent="0.2">
      <c r="E267" s="74"/>
    </row>
    <row r="268" spans="5:5" x14ac:dyDescent="0.2">
      <c r="E268" s="74"/>
    </row>
    <row r="269" spans="5:5" x14ac:dyDescent="0.2">
      <c r="E269" s="74"/>
    </row>
    <row r="270" spans="5:5" x14ac:dyDescent="0.2">
      <c r="E270" s="74"/>
    </row>
    <row r="271" spans="5:5" x14ac:dyDescent="0.2">
      <c r="E271" s="74"/>
    </row>
    <row r="272" spans="5:5" x14ac:dyDescent="0.2">
      <c r="E272" s="74"/>
    </row>
    <row r="273" spans="5:5" x14ac:dyDescent="0.2">
      <c r="E273" s="74"/>
    </row>
    <row r="274" spans="5:5" x14ac:dyDescent="0.2">
      <c r="E274" s="74"/>
    </row>
    <row r="275" spans="5:5" x14ac:dyDescent="0.2">
      <c r="E275" s="74"/>
    </row>
    <row r="276" spans="5:5" x14ac:dyDescent="0.2">
      <c r="E276" s="74"/>
    </row>
    <row r="277" spans="5:5" x14ac:dyDescent="0.2">
      <c r="E277" s="74"/>
    </row>
    <row r="278" spans="5:5" x14ac:dyDescent="0.2">
      <c r="E278" s="74"/>
    </row>
    <row r="279" spans="5:5" x14ac:dyDescent="0.2">
      <c r="E279" s="74"/>
    </row>
    <row r="280" spans="5:5" x14ac:dyDescent="0.2">
      <c r="E280" s="74"/>
    </row>
    <row r="281" spans="5:5" x14ac:dyDescent="0.2">
      <c r="E281" s="74"/>
    </row>
    <row r="282" spans="5:5" x14ac:dyDescent="0.2">
      <c r="E282" s="74"/>
    </row>
    <row r="283" spans="5:5" x14ac:dyDescent="0.2">
      <c r="E283" s="74"/>
    </row>
    <row r="284" spans="5:5" x14ac:dyDescent="0.2">
      <c r="E284" s="74"/>
    </row>
    <row r="285" spans="5:5" x14ac:dyDescent="0.2">
      <c r="E285" s="74"/>
    </row>
    <row r="286" spans="5:5" x14ac:dyDescent="0.2">
      <c r="E286" s="74"/>
    </row>
    <row r="287" spans="5:5" x14ac:dyDescent="0.2">
      <c r="E287" s="74"/>
    </row>
    <row r="288" spans="5:5" x14ac:dyDescent="0.2">
      <c r="E288" s="74"/>
    </row>
    <row r="289" spans="5:5" x14ac:dyDescent="0.2">
      <c r="E289" s="74"/>
    </row>
    <row r="290" spans="5:5" x14ac:dyDescent="0.2">
      <c r="E290" s="74"/>
    </row>
    <row r="291" spans="5:5" x14ac:dyDescent="0.2">
      <c r="E291" s="74"/>
    </row>
    <row r="292" spans="5:5" x14ac:dyDescent="0.2">
      <c r="E292" s="74"/>
    </row>
    <row r="293" spans="5:5" x14ac:dyDescent="0.2">
      <c r="E293" s="74"/>
    </row>
    <row r="294" spans="5:5" x14ac:dyDescent="0.2">
      <c r="E294" s="74"/>
    </row>
    <row r="295" spans="5:5" x14ac:dyDescent="0.2">
      <c r="E295" s="74"/>
    </row>
    <row r="296" spans="5:5" x14ac:dyDescent="0.2">
      <c r="E296" s="74"/>
    </row>
    <row r="297" spans="5:5" x14ac:dyDescent="0.2">
      <c r="E297" s="74"/>
    </row>
    <row r="298" spans="5:5" x14ac:dyDescent="0.2">
      <c r="E298" s="74"/>
    </row>
    <row r="299" spans="5:5" x14ac:dyDescent="0.2">
      <c r="E299" s="74"/>
    </row>
    <row r="300" spans="5:5" x14ac:dyDescent="0.2">
      <c r="E300" s="74"/>
    </row>
    <row r="301" spans="5:5" x14ac:dyDescent="0.2">
      <c r="E301" s="74"/>
    </row>
    <row r="302" spans="5:5" x14ac:dyDescent="0.2">
      <c r="E302" s="74"/>
    </row>
    <row r="303" spans="5:5" x14ac:dyDescent="0.2">
      <c r="E303" s="74"/>
    </row>
    <row r="304" spans="5:5" x14ac:dyDescent="0.2">
      <c r="E304" s="74"/>
    </row>
    <row r="305" spans="5:5" x14ac:dyDescent="0.2">
      <c r="E305" s="74"/>
    </row>
    <row r="306" spans="5:5" x14ac:dyDescent="0.2">
      <c r="E306" s="74"/>
    </row>
    <row r="307" spans="5:5" x14ac:dyDescent="0.2">
      <c r="E307" s="74"/>
    </row>
    <row r="308" spans="5:5" x14ac:dyDescent="0.2">
      <c r="E308" s="74"/>
    </row>
    <row r="309" spans="5:5" x14ac:dyDescent="0.2">
      <c r="E309" s="74"/>
    </row>
    <row r="310" spans="5:5" x14ac:dyDescent="0.2">
      <c r="E310" s="74"/>
    </row>
    <row r="311" spans="5:5" x14ac:dyDescent="0.2">
      <c r="E311" s="74"/>
    </row>
    <row r="312" spans="5:5" x14ac:dyDescent="0.2">
      <c r="E312" s="74"/>
    </row>
    <row r="313" spans="5:5" x14ac:dyDescent="0.2">
      <c r="E313" s="74"/>
    </row>
    <row r="314" spans="5:5" x14ac:dyDescent="0.2">
      <c r="E314" s="74"/>
    </row>
    <row r="315" spans="5:5" x14ac:dyDescent="0.2">
      <c r="E315" s="74"/>
    </row>
    <row r="316" spans="5:5" x14ac:dyDescent="0.2">
      <c r="E316" s="74"/>
    </row>
    <row r="317" spans="5:5" x14ac:dyDescent="0.2">
      <c r="E317" s="74"/>
    </row>
    <row r="318" spans="5:5" x14ac:dyDescent="0.2">
      <c r="E318" s="74"/>
    </row>
    <row r="319" spans="5:5" x14ac:dyDescent="0.2">
      <c r="E319" s="74"/>
    </row>
    <row r="320" spans="5:5" x14ac:dyDescent="0.2">
      <c r="E320" s="74"/>
    </row>
    <row r="321" spans="5:5" x14ac:dyDescent="0.2">
      <c r="E321" s="74"/>
    </row>
    <row r="322" spans="5:5" x14ac:dyDescent="0.2">
      <c r="E322" s="74"/>
    </row>
    <row r="323" spans="5:5" x14ac:dyDescent="0.2">
      <c r="E323" s="74"/>
    </row>
    <row r="324" spans="5:5" x14ac:dyDescent="0.2">
      <c r="E324" s="74"/>
    </row>
    <row r="325" spans="5:5" x14ac:dyDescent="0.2">
      <c r="E325" s="74"/>
    </row>
    <row r="326" spans="5:5" x14ac:dyDescent="0.2">
      <c r="E326" s="74"/>
    </row>
    <row r="327" spans="5:5" x14ac:dyDescent="0.2">
      <c r="E327" s="74"/>
    </row>
    <row r="328" spans="5:5" x14ac:dyDescent="0.2">
      <c r="E328" s="74"/>
    </row>
    <row r="329" spans="5:5" x14ac:dyDescent="0.2">
      <c r="E329" s="74"/>
    </row>
    <row r="330" spans="5:5" x14ac:dyDescent="0.2">
      <c r="E330" s="74"/>
    </row>
    <row r="331" spans="5:5" x14ac:dyDescent="0.2">
      <c r="E331" s="74"/>
    </row>
    <row r="332" spans="5:5" x14ac:dyDescent="0.2">
      <c r="E332" s="74"/>
    </row>
    <row r="333" spans="5:5" x14ac:dyDescent="0.2">
      <c r="E333" s="74"/>
    </row>
    <row r="334" spans="5:5" x14ac:dyDescent="0.2">
      <c r="E334" s="74"/>
    </row>
    <row r="335" spans="5:5" x14ac:dyDescent="0.2">
      <c r="E335" s="74"/>
    </row>
    <row r="336" spans="5:5" x14ac:dyDescent="0.2">
      <c r="E336" s="74"/>
    </row>
    <row r="337" spans="5:5" x14ac:dyDescent="0.2">
      <c r="E337" s="74"/>
    </row>
    <row r="338" spans="5:5" x14ac:dyDescent="0.2">
      <c r="E338" s="74"/>
    </row>
    <row r="339" spans="5:5" x14ac:dyDescent="0.2">
      <c r="E339" s="74"/>
    </row>
    <row r="340" spans="5:5" x14ac:dyDescent="0.2">
      <c r="E340" s="74"/>
    </row>
    <row r="341" spans="5:5" x14ac:dyDescent="0.2">
      <c r="E341" s="74"/>
    </row>
    <row r="342" spans="5:5" x14ac:dyDescent="0.2">
      <c r="E342" s="74"/>
    </row>
    <row r="343" spans="5:5" x14ac:dyDescent="0.2">
      <c r="E343" s="74"/>
    </row>
    <row r="344" spans="5:5" x14ac:dyDescent="0.2">
      <c r="E344" s="74"/>
    </row>
    <row r="345" spans="5:5" x14ac:dyDescent="0.2">
      <c r="E345" s="74"/>
    </row>
    <row r="346" spans="5:5" x14ac:dyDescent="0.2">
      <c r="E346" s="74"/>
    </row>
    <row r="347" spans="5:5" x14ac:dyDescent="0.2">
      <c r="E347" s="74"/>
    </row>
    <row r="348" spans="5:5" x14ac:dyDescent="0.2">
      <c r="E348" s="74"/>
    </row>
    <row r="349" spans="5:5" x14ac:dyDescent="0.2">
      <c r="E349" s="74"/>
    </row>
    <row r="350" spans="5:5" x14ac:dyDescent="0.2">
      <c r="E350" s="74"/>
    </row>
    <row r="351" spans="5:5" x14ac:dyDescent="0.2">
      <c r="E351" s="74"/>
    </row>
    <row r="352" spans="5:5" x14ac:dyDescent="0.2">
      <c r="E352" s="74"/>
    </row>
    <row r="353" spans="5:5" x14ac:dyDescent="0.2">
      <c r="E353" s="74"/>
    </row>
    <row r="354" spans="5:5" x14ac:dyDescent="0.2">
      <c r="E354" s="74"/>
    </row>
    <row r="355" spans="5:5" x14ac:dyDescent="0.2">
      <c r="E355" s="74"/>
    </row>
    <row r="356" spans="5:5" x14ac:dyDescent="0.2">
      <c r="E356" s="74"/>
    </row>
    <row r="357" spans="5:5" x14ac:dyDescent="0.2">
      <c r="E357" s="74"/>
    </row>
    <row r="358" spans="5:5" x14ac:dyDescent="0.2">
      <c r="E358" s="74"/>
    </row>
    <row r="359" spans="5:5" x14ac:dyDescent="0.2">
      <c r="E359" s="74"/>
    </row>
    <row r="360" spans="5:5" x14ac:dyDescent="0.2">
      <c r="E360" s="74"/>
    </row>
    <row r="361" spans="5:5" x14ac:dyDescent="0.2">
      <c r="E361" s="74"/>
    </row>
    <row r="362" spans="5:5" x14ac:dyDescent="0.2">
      <c r="E362" s="74"/>
    </row>
    <row r="363" spans="5:5" x14ac:dyDescent="0.2">
      <c r="E363" s="74"/>
    </row>
    <row r="364" spans="5:5" x14ac:dyDescent="0.2">
      <c r="E364" s="74"/>
    </row>
    <row r="365" spans="5:5" x14ac:dyDescent="0.2">
      <c r="E365" s="74"/>
    </row>
    <row r="366" spans="5:5" x14ac:dyDescent="0.2">
      <c r="E366" s="74"/>
    </row>
    <row r="367" spans="5:5" x14ac:dyDescent="0.2">
      <c r="E367" s="74"/>
    </row>
    <row r="368" spans="5:5" x14ac:dyDescent="0.2">
      <c r="E368" s="74"/>
    </row>
    <row r="369" spans="5:5" x14ac:dyDescent="0.2">
      <c r="E369" s="74"/>
    </row>
    <row r="370" spans="5:5" x14ac:dyDescent="0.2">
      <c r="E370" s="74"/>
    </row>
    <row r="371" spans="5:5" x14ac:dyDescent="0.2">
      <c r="E371" s="74"/>
    </row>
    <row r="372" spans="5:5" x14ac:dyDescent="0.2">
      <c r="E372" s="74"/>
    </row>
    <row r="373" spans="5:5" x14ac:dyDescent="0.2">
      <c r="E373" s="74"/>
    </row>
    <row r="374" spans="5:5" x14ac:dyDescent="0.2">
      <c r="E374" s="74"/>
    </row>
    <row r="375" spans="5:5" x14ac:dyDescent="0.2">
      <c r="E375" s="74"/>
    </row>
    <row r="376" spans="5:5" x14ac:dyDescent="0.2">
      <c r="E376" s="74"/>
    </row>
    <row r="377" spans="5:5" x14ac:dyDescent="0.2">
      <c r="E377" s="74"/>
    </row>
    <row r="378" spans="5:5" x14ac:dyDescent="0.2">
      <c r="E378" s="74"/>
    </row>
    <row r="379" spans="5:5" x14ac:dyDescent="0.2">
      <c r="E379" s="74"/>
    </row>
    <row r="380" spans="5:5" x14ac:dyDescent="0.2">
      <c r="E380" s="74"/>
    </row>
    <row r="381" spans="5:5" x14ac:dyDescent="0.2">
      <c r="E381" s="74"/>
    </row>
    <row r="382" spans="5:5" x14ac:dyDescent="0.2">
      <c r="E382" s="74"/>
    </row>
    <row r="383" spans="5:5" x14ac:dyDescent="0.2">
      <c r="E383" s="74"/>
    </row>
    <row r="384" spans="5:5" x14ac:dyDescent="0.2">
      <c r="E384" s="74"/>
    </row>
    <row r="385" spans="5:5" x14ac:dyDescent="0.2">
      <c r="E385" s="74"/>
    </row>
    <row r="386" spans="5:5" x14ac:dyDescent="0.2">
      <c r="E386" s="74"/>
    </row>
    <row r="387" spans="5:5" x14ac:dyDescent="0.2">
      <c r="E387" s="74"/>
    </row>
    <row r="388" spans="5:5" x14ac:dyDescent="0.2">
      <c r="E388" s="74"/>
    </row>
    <row r="389" spans="5:5" x14ac:dyDescent="0.2">
      <c r="E389" s="74"/>
    </row>
    <row r="390" spans="5:5" x14ac:dyDescent="0.2">
      <c r="E390" s="74"/>
    </row>
    <row r="391" spans="5:5" x14ac:dyDescent="0.2">
      <c r="E391" s="74"/>
    </row>
    <row r="392" spans="5:5" x14ac:dyDescent="0.2">
      <c r="E392" s="74"/>
    </row>
    <row r="393" spans="5:5" x14ac:dyDescent="0.2">
      <c r="E393" s="74"/>
    </row>
    <row r="394" spans="5:5" x14ac:dyDescent="0.2">
      <c r="E394" s="74"/>
    </row>
    <row r="395" spans="5:5" x14ac:dyDescent="0.2">
      <c r="E395" s="74"/>
    </row>
    <row r="396" spans="5:5" x14ac:dyDescent="0.2">
      <c r="E396" s="74"/>
    </row>
    <row r="397" spans="5:5" x14ac:dyDescent="0.2">
      <c r="E397" s="74"/>
    </row>
    <row r="398" spans="5:5" x14ac:dyDescent="0.2">
      <c r="E398" s="74"/>
    </row>
    <row r="399" spans="5:5" x14ac:dyDescent="0.2">
      <c r="E399" s="74"/>
    </row>
    <row r="400" spans="5:5" x14ac:dyDescent="0.2">
      <c r="E400" s="74"/>
    </row>
    <row r="401" spans="5:5" x14ac:dyDescent="0.2">
      <c r="E401" s="74"/>
    </row>
    <row r="402" spans="5:5" x14ac:dyDescent="0.2">
      <c r="E402" s="74"/>
    </row>
    <row r="403" spans="5:5" x14ac:dyDescent="0.2">
      <c r="E403" s="74"/>
    </row>
    <row r="404" spans="5:5" x14ac:dyDescent="0.2">
      <c r="E404" s="74"/>
    </row>
    <row r="405" spans="5:5" x14ac:dyDescent="0.2">
      <c r="E405" s="74"/>
    </row>
    <row r="406" spans="5:5" x14ac:dyDescent="0.2">
      <c r="E406" s="74"/>
    </row>
    <row r="407" spans="5:5" x14ac:dyDescent="0.2">
      <c r="E407" s="74"/>
    </row>
    <row r="408" spans="5:5" x14ac:dyDescent="0.2">
      <c r="E408" s="74"/>
    </row>
    <row r="409" spans="5:5" x14ac:dyDescent="0.2">
      <c r="E409" s="74"/>
    </row>
    <row r="410" spans="5:5" x14ac:dyDescent="0.2">
      <c r="E410" s="74"/>
    </row>
    <row r="411" spans="5:5" x14ac:dyDescent="0.2">
      <c r="E411" s="74"/>
    </row>
    <row r="412" spans="5:5" x14ac:dyDescent="0.2">
      <c r="E412" s="74"/>
    </row>
    <row r="413" spans="5:5" x14ac:dyDescent="0.2">
      <c r="E413" s="74"/>
    </row>
    <row r="414" spans="5:5" x14ac:dyDescent="0.2">
      <c r="E414" s="74"/>
    </row>
    <row r="415" spans="5:5" x14ac:dyDescent="0.2">
      <c r="E415" s="74"/>
    </row>
    <row r="416" spans="5:5" x14ac:dyDescent="0.2">
      <c r="E416" s="74"/>
    </row>
    <row r="417" spans="5:5" x14ac:dyDescent="0.2">
      <c r="E417" s="74"/>
    </row>
    <row r="418" spans="5:5" x14ac:dyDescent="0.2">
      <c r="E418" s="74"/>
    </row>
    <row r="419" spans="5:5" x14ac:dyDescent="0.2">
      <c r="E419" s="74"/>
    </row>
    <row r="420" spans="5:5" x14ac:dyDescent="0.2">
      <c r="E420" s="74"/>
    </row>
    <row r="421" spans="5:5" x14ac:dyDescent="0.2">
      <c r="E421" s="74"/>
    </row>
    <row r="422" spans="5:5" x14ac:dyDescent="0.2">
      <c r="E422" s="74"/>
    </row>
    <row r="423" spans="5:5" x14ac:dyDescent="0.2">
      <c r="E423" s="74"/>
    </row>
    <row r="424" spans="5:5" x14ac:dyDescent="0.2">
      <c r="E424" s="74"/>
    </row>
    <row r="425" spans="5:5" x14ac:dyDescent="0.2">
      <c r="E425" s="74"/>
    </row>
    <row r="426" spans="5:5" x14ac:dyDescent="0.2">
      <c r="E426" s="74"/>
    </row>
    <row r="427" spans="5:5" x14ac:dyDescent="0.2">
      <c r="E427" s="74"/>
    </row>
    <row r="428" spans="5:5" x14ac:dyDescent="0.2">
      <c r="E428" s="74"/>
    </row>
    <row r="429" spans="5:5" x14ac:dyDescent="0.2">
      <c r="E429" s="74"/>
    </row>
    <row r="430" spans="5:5" x14ac:dyDescent="0.2">
      <c r="E430" s="74"/>
    </row>
    <row r="431" spans="5:5" x14ac:dyDescent="0.2">
      <c r="E431" s="74"/>
    </row>
    <row r="432" spans="5:5" x14ac:dyDescent="0.2">
      <c r="E432" s="74"/>
    </row>
    <row r="433" spans="5:5" x14ac:dyDescent="0.2">
      <c r="E433" s="74"/>
    </row>
    <row r="434" spans="5:5" x14ac:dyDescent="0.2">
      <c r="E434" s="74"/>
    </row>
    <row r="435" spans="5:5" x14ac:dyDescent="0.2">
      <c r="E435" s="74"/>
    </row>
    <row r="436" spans="5:5" x14ac:dyDescent="0.2">
      <c r="E436" s="74"/>
    </row>
    <row r="437" spans="5:5" x14ac:dyDescent="0.2">
      <c r="E437" s="74"/>
    </row>
    <row r="438" spans="5:5" x14ac:dyDescent="0.2">
      <c r="E438" s="74"/>
    </row>
    <row r="439" spans="5:5" x14ac:dyDescent="0.2">
      <c r="E439" s="74"/>
    </row>
    <row r="440" spans="5:5" x14ac:dyDescent="0.2">
      <c r="E440" s="74"/>
    </row>
    <row r="441" spans="5:5" x14ac:dyDescent="0.2">
      <c r="E441" s="74"/>
    </row>
    <row r="442" spans="5:5" x14ac:dyDescent="0.2">
      <c r="E442" s="74"/>
    </row>
    <row r="443" spans="5:5" x14ac:dyDescent="0.2">
      <c r="E443" s="74"/>
    </row>
    <row r="444" spans="5:5" x14ac:dyDescent="0.2">
      <c r="E444" s="74"/>
    </row>
    <row r="445" spans="5:5" x14ac:dyDescent="0.2">
      <c r="E445" s="74"/>
    </row>
    <row r="446" spans="5:5" x14ac:dyDescent="0.2">
      <c r="E446" s="74"/>
    </row>
    <row r="447" spans="5:5" x14ac:dyDescent="0.2">
      <c r="E447" s="74"/>
    </row>
    <row r="448" spans="5:5" x14ac:dyDescent="0.2">
      <c r="E448" s="74"/>
    </row>
    <row r="449" spans="5:5" x14ac:dyDescent="0.2">
      <c r="E449" s="74"/>
    </row>
    <row r="450" spans="5:5" x14ac:dyDescent="0.2">
      <c r="E450" s="74"/>
    </row>
    <row r="451" spans="5:5" x14ac:dyDescent="0.2">
      <c r="E451" s="74"/>
    </row>
    <row r="452" spans="5:5" x14ac:dyDescent="0.2">
      <c r="E452" s="74"/>
    </row>
    <row r="453" spans="5:5" x14ac:dyDescent="0.2">
      <c r="E453" s="74"/>
    </row>
    <row r="454" spans="5:5" x14ac:dyDescent="0.2">
      <c r="E454" s="74"/>
    </row>
    <row r="455" spans="5:5" x14ac:dyDescent="0.2">
      <c r="E455" s="74"/>
    </row>
    <row r="456" spans="5:5" x14ac:dyDescent="0.2">
      <c r="E456" s="74"/>
    </row>
    <row r="457" spans="5:5" x14ac:dyDescent="0.2">
      <c r="E457" s="74"/>
    </row>
    <row r="458" spans="5:5" x14ac:dyDescent="0.2">
      <c r="E458" s="74"/>
    </row>
    <row r="459" spans="5:5" x14ac:dyDescent="0.2">
      <c r="E459" s="74"/>
    </row>
    <row r="460" spans="5:5" x14ac:dyDescent="0.2">
      <c r="E460" s="74"/>
    </row>
    <row r="461" spans="5:5" x14ac:dyDescent="0.2">
      <c r="E461" s="74"/>
    </row>
    <row r="462" spans="5:5" x14ac:dyDescent="0.2">
      <c r="E462" s="74"/>
    </row>
    <row r="463" spans="5:5" x14ac:dyDescent="0.2">
      <c r="E463" s="74"/>
    </row>
    <row r="464" spans="5:5" x14ac:dyDescent="0.2">
      <c r="E464" s="74"/>
    </row>
    <row r="465" spans="5:5" x14ac:dyDescent="0.2">
      <c r="E465" s="74"/>
    </row>
    <row r="466" spans="5:5" x14ac:dyDescent="0.2">
      <c r="E466" s="74"/>
    </row>
    <row r="467" spans="5:5" x14ac:dyDescent="0.2">
      <c r="E467" s="74"/>
    </row>
    <row r="468" spans="5:5" x14ac:dyDescent="0.2">
      <c r="E468" s="74"/>
    </row>
    <row r="469" spans="5:5" x14ac:dyDescent="0.2">
      <c r="E469" s="74"/>
    </row>
    <row r="470" spans="5:5" x14ac:dyDescent="0.2">
      <c r="E470" s="74"/>
    </row>
    <row r="471" spans="5:5" x14ac:dyDescent="0.2">
      <c r="E471" s="74"/>
    </row>
    <row r="472" spans="5:5" x14ac:dyDescent="0.2">
      <c r="E472" s="74"/>
    </row>
    <row r="473" spans="5:5" x14ac:dyDescent="0.2">
      <c r="E473" s="74"/>
    </row>
    <row r="474" spans="5:5" x14ac:dyDescent="0.2">
      <c r="E474" s="74"/>
    </row>
    <row r="475" spans="5:5" x14ac:dyDescent="0.2">
      <c r="E475" s="74"/>
    </row>
    <row r="476" spans="5:5" x14ac:dyDescent="0.2">
      <c r="E476" s="74"/>
    </row>
    <row r="477" spans="5:5" x14ac:dyDescent="0.2">
      <c r="E477" s="74"/>
    </row>
    <row r="478" spans="5:5" x14ac:dyDescent="0.2">
      <c r="E478" s="74"/>
    </row>
    <row r="479" spans="5:5" x14ac:dyDescent="0.2">
      <c r="E479" s="74"/>
    </row>
    <row r="480" spans="5:5" x14ac:dyDescent="0.2">
      <c r="E480" s="74"/>
    </row>
    <row r="481" spans="5:5" x14ac:dyDescent="0.2">
      <c r="E481" s="74"/>
    </row>
    <row r="482" spans="5:5" x14ac:dyDescent="0.2">
      <c r="E482" s="74"/>
    </row>
    <row r="483" spans="5:5" x14ac:dyDescent="0.2">
      <c r="E483" s="74"/>
    </row>
    <row r="484" spans="5:5" x14ac:dyDescent="0.2">
      <c r="E484" s="74"/>
    </row>
    <row r="485" spans="5:5" x14ac:dyDescent="0.2">
      <c r="E485" s="74"/>
    </row>
    <row r="486" spans="5:5" x14ac:dyDescent="0.2">
      <c r="E486" s="74"/>
    </row>
    <row r="487" spans="5:5" x14ac:dyDescent="0.2">
      <c r="E487" s="74"/>
    </row>
    <row r="488" spans="5:5" x14ac:dyDescent="0.2">
      <c r="E488" s="74"/>
    </row>
    <row r="489" spans="5:5" x14ac:dyDescent="0.2">
      <c r="E489" s="74"/>
    </row>
    <row r="490" spans="5:5" x14ac:dyDescent="0.2">
      <c r="E490" s="74"/>
    </row>
    <row r="491" spans="5:5" x14ac:dyDescent="0.2">
      <c r="E491" s="74"/>
    </row>
    <row r="492" spans="5:5" x14ac:dyDescent="0.2">
      <c r="E492" s="74"/>
    </row>
    <row r="493" spans="5:5" x14ac:dyDescent="0.2">
      <c r="E493" s="74"/>
    </row>
    <row r="494" spans="5:5" x14ac:dyDescent="0.2">
      <c r="E494" s="74"/>
    </row>
    <row r="495" spans="5:5" x14ac:dyDescent="0.2">
      <c r="E495" s="74"/>
    </row>
    <row r="496" spans="5:5" x14ac:dyDescent="0.2">
      <c r="E496" s="74"/>
    </row>
    <row r="497" spans="5:5" x14ac:dyDescent="0.2">
      <c r="E497" s="74"/>
    </row>
    <row r="498" spans="5:5" x14ac:dyDescent="0.2">
      <c r="E498" s="74"/>
    </row>
    <row r="499" spans="5:5" x14ac:dyDescent="0.2">
      <c r="E499" s="74"/>
    </row>
    <row r="500" spans="5:5" x14ac:dyDescent="0.2">
      <c r="E500" s="74"/>
    </row>
    <row r="501" spans="5:5" x14ac:dyDescent="0.2">
      <c r="E501" s="74"/>
    </row>
    <row r="502" spans="5:5" x14ac:dyDescent="0.2">
      <c r="E502" s="74"/>
    </row>
    <row r="503" spans="5:5" x14ac:dyDescent="0.2">
      <c r="E503" s="74"/>
    </row>
    <row r="504" spans="5:5" x14ac:dyDescent="0.2">
      <c r="E504" s="74"/>
    </row>
    <row r="505" spans="5:5" x14ac:dyDescent="0.2">
      <c r="E505" s="74"/>
    </row>
    <row r="506" spans="5:5" x14ac:dyDescent="0.2">
      <c r="E506" s="74"/>
    </row>
    <row r="507" spans="5:5" x14ac:dyDescent="0.2">
      <c r="E507" s="74"/>
    </row>
    <row r="508" spans="5:5" x14ac:dyDescent="0.2">
      <c r="E508" s="74"/>
    </row>
    <row r="509" spans="5:5" x14ac:dyDescent="0.2">
      <c r="E509" s="74"/>
    </row>
    <row r="510" spans="5:5" x14ac:dyDescent="0.2">
      <c r="E510" s="74"/>
    </row>
    <row r="511" spans="5:5" x14ac:dyDescent="0.2">
      <c r="E511" s="74"/>
    </row>
    <row r="512" spans="5:5" x14ac:dyDescent="0.2">
      <c r="E512" s="74"/>
    </row>
    <row r="513" spans="5:5" x14ac:dyDescent="0.2">
      <c r="E513" s="74"/>
    </row>
    <row r="514" spans="5:5" x14ac:dyDescent="0.2">
      <c r="E514" s="74"/>
    </row>
    <row r="515" spans="5:5" x14ac:dyDescent="0.2">
      <c r="E515" s="74"/>
    </row>
    <row r="516" spans="5:5" x14ac:dyDescent="0.2">
      <c r="E516" s="74"/>
    </row>
    <row r="517" spans="5:5" x14ac:dyDescent="0.2">
      <c r="E517" s="74"/>
    </row>
    <row r="518" spans="5:5" x14ac:dyDescent="0.2">
      <c r="E518" s="74"/>
    </row>
    <row r="519" spans="5:5" x14ac:dyDescent="0.2">
      <c r="E519" s="74"/>
    </row>
    <row r="520" spans="5:5" x14ac:dyDescent="0.2">
      <c r="E520" s="74"/>
    </row>
    <row r="521" spans="5:5" x14ac:dyDescent="0.2">
      <c r="E521" s="74"/>
    </row>
    <row r="522" spans="5:5" x14ac:dyDescent="0.2">
      <c r="E522" s="74"/>
    </row>
    <row r="523" spans="5:5" x14ac:dyDescent="0.2">
      <c r="E523" s="74"/>
    </row>
    <row r="524" spans="5:5" x14ac:dyDescent="0.2">
      <c r="E524" s="74"/>
    </row>
    <row r="525" spans="5:5" x14ac:dyDescent="0.2">
      <c r="E525" s="74"/>
    </row>
    <row r="526" spans="5:5" x14ac:dyDescent="0.2">
      <c r="E526" s="74"/>
    </row>
    <row r="527" spans="5:5" x14ac:dyDescent="0.2">
      <c r="E527" s="74"/>
    </row>
    <row r="528" spans="5:5" x14ac:dyDescent="0.2">
      <c r="E528" s="74"/>
    </row>
    <row r="529" spans="5:5" x14ac:dyDescent="0.2">
      <c r="E529" s="74"/>
    </row>
    <row r="530" spans="5:5" x14ac:dyDescent="0.2">
      <c r="E530" s="74"/>
    </row>
    <row r="531" spans="5:5" x14ac:dyDescent="0.2">
      <c r="E531" s="74"/>
    </row>
    <row r="532" spans="5:5" x14ac:dyDescent="0.2">
      <c r="E532" s="74"/>
    </row>
    <row r="533" spans="5:5" x14ac:dyDescent="0.2">
      <c r="E533" s="74"/>
    </row>
    <row r="534" spans="5:5" x14ac:dyDescent="0.2">
      <c r="E534" s="74"/>
    </row>
    <row r="535" spans="5:5" x14ac:dyDescent="0.2">
      <c r="E535" s="74"/>
    </row>
    <row r="536" spans="5:5" x14ac:dyDescent="0.2">
      <c r="E536" s="74"/>
    </row>
    <row r="537" spans="5:5" x14ac:dyDescent="0.2">
      <c r="E537" s="74"/>
    </row>
    <row r="538" spans="5:5" x14ac:dyDescent="0.2">
      <c r="E538" s="74"/>
    </row>
    <row r="539" spans="5:5" x14ac:dyDescent="0.2">
      <c r="E539" s="74"/>
    </row>
    <row r="540" spans="5:5" x14ac:dyDescent="0.2">
      <c r="E540" s="74"/>
    </row>
    <row r="541" spans="5:5" x14ac:dyDescent="0.2">
      <c r="E541" s="74"/>
    </row>
    <row r="542" spans="5:5" x14ac:dyDescent="0.2">
      <c r="E542" s="74"/>
    </row>
    <row r="543" spans="5:5" x14ac:dyDescent="0.2">
      <c r="E543" s="74"/>
    </row>
    <row r="544" spans="5:5" x14ac:dyDescent="0.2">
      <c r="E544" s="74"/>
    </row>
    <row r="545" spans="5:5" x14ac:dyDescent="0.2">
      <c r="E545" s="74"/>
    </row>
    <row r="546" spans="5:5" x14ac:dyDescent="0.2">
      <c r="E546" s="74"/>
    </row>
    <row r="547" spans="5:5" x14ac:dyDescent="0.2">
      <c r="E547" s="74"/>
    </row>
    <row r="548" spans="5:5" x14ac:dyDescent="0.2">
      <c r="E548" s="74"/>
    </row>
    <row r="549" spans="5:5" x14ac:dyDescent="0.2">
      <c r="E549" s="74"/>
    </row>
    <row r="550" spans="5:5" x14ac:dyDescent="0.2">
      <c r="E550" s="74"/>
    </row>
    <row r="551" spans="5:5" x14ac:dyDescent="0.2">
      <c r="E551" s="74"/>
    </row>
    <row r="552" spans="5:5" x14ac:dyDescent="0.2">
      <c r="E552" s="74"/>
    </row>
    <row r="553" spans="5:5" x14ac:dyDescent="0.2">
      <c r="E553" s="74"/>
    </row>
    <row r="554" spans="5:5" x14ac:dyDescent="0.2">
      <c r="E554" s="74"/>
    </row>
    <row r="555" spans="5:5" x14ac:dyDescent="0.2">
      <c r="E555" s="74"/>
    </row>
    <row r="556" spans="5:5" x14ac:dyDescent="0.2">
      <c r="E556" s="74"/>
    </row>
    <row r="557" spans="5:5" x14ac:dyDescent="0.2">
      <c r="E557" s="74"/>
    </row>
    <row r="558" spans="5:5" x14ac:dyDescent="0.2">
      <c r="E558" s="74"/>
    </row>
    <row r="559" spans="5:5" x14ac:dyDescent="0.2">
      <c r="E559" s="74"/>
    </row>
    <row r="560" spans="5:5" x14ac:dyDescent="0.2">
      <c r="E560" s="74"/>
    </row>
    <row r="561" spans="5:5" x14ac:dyDescent="0.2">
      <c r="E561" s="74"/>
    </row>
    <row r="562" spans="5:5" x14ac:dyDescent="0.2">
      <c r="E562" s="74"/>
    </row>
    <row r="563" spans="5:5" x14ac:dyDescent="0.2">
      <c r="E563" s="74"/>
    </row>
    <row r="564" spans="5:5" x14ac:dyDescent="0.2">
      <c r="E564" s="74"/>
    </row>
    <row r="565" spans="5:5" x14ac:dyDescent="0.2">
      <c r="E565" s="74"/>
    </row>
    <row r="566" spans="5:5" x14ac:dyDescent="0.2">
      <c r="E566" s="74"/>
    </row>
    <row r="567" spans="5:5" x14ac:dyDescent="0.2">
      <c r="E567" s="74"/>
    </row>
    <row r="568" spans="5:5" x14ac:dyDescent="0.2">
      <c r="E568" s="74"/>
    </row>
    <row r="569" spans="5:5" x14ac:dyDescent="0.2">
      <c r="E569" s="74"/>
    </row>
    <row r="570" spans="5:5" x14ac:dyDescent="0.2">
      <c r="E570" s="74"/>
    </row>
    <row r="571" spans="5:5" x14ac:dyDescent="0.2">
      <c r="E571" s="74"/>
    </row>
    <row r="572" spans="5:5" x14ac:dyDescent="0.2">
      <c r="E572" s="74"/>
    </row>
    <row r="573" spans="5:5" x14ac:dyDescent="0.2">
      <c r="E573" s="74"/>
    </row>
    <row r="574" spans="5:5" x14ac:dyDescent="0.2">
      <c r="E574" s="74"/>
    </row>
    <row r="575" spans="5:5" x14ac:dyDescent="0.2">
      <c r="E575" s="74"/>
    </row>
    <row r="576" spans="5:5" x14ac:dyDescent="0.2">
      <c r="E576" s="74"/>
    </row>
    <row r="577" spans="5:5" x14ac:dyDescent="0.2">
      <c r="E577" s="74"/>
    </row>
    <row r="578" spans="5:5" x14ac:dyDescent="0.2">
      <c r="E578" s="74"/>
    </row>
    <row r="579" spans="5:5" x14ac:dyDescent="0.2">
      <c r="E579" s="74"/>
    </row>
    <row r="580" spans="5:5" x14ac:dyDescent="0.2">
      <c r="E580" s="74"/>
    </row>
    <row r="581" spans="5:5" x14ac:dyDescent="0.2">
      <c r="E581" s="74"/>
    </row>
    <row r="582" spans="5:5" x14ac:dyDescent="0.2">
      <c r="E582" s="74"/>
    </row>
    <row r="583" spans="5:5" x14ac:dyDescent="0.2">
      <c r="E583" s="74"/>
    </row>
    <row r="584" spans="5:5" x14ac:dyDescent="0.2">
      <c r="E584" s="74"/>
    </row>
    <row r="585" spans="5:5" x14ac:dyDescent="0.2">
      <c r="E585" s="74"/>
    </row>
    <row r="586" spans="5:5" x14ac:dyDescent="0.2">
      <c r="E586" s="74"/>
    </row>
    <row r="587" spans="5:5" x14ac:dyDescent="0.2">
      <c r="E587" s="74"/>
    </row>
    <row r="588" spans="5:5" x14ac:dyDescent="0.2">
      <c r="E588" s="74"/>
    </row>
    <row r="589" spans="5:5" x14ac:dyDescent="0.2">
      <c r="E589" s="74"/>
    </row>
    <row r="590" spans="5:5" x14ac:dyDescent="0.2">
      <c r="E590" s="74"/>
    </row>
    <row r="591" spans="5:5" x14ac:dyDescent="0.2">
      <c r="E591" s="74"/>
    </row>
    <row r="592" spans="5:5" x14ac:dyDescent="0.2">
      <c r="E592" s="74"/>
    </row>
    <row r="593" spans="5:5" x14ac:dyDescent="0.2">
      <c r="E593" s="74"/>
    </row>
    <row r="594" spans="5:5" x14ac:dyDescent="0.2">
      <c r="E594" s="74"/>
    </row>
    <row r="595" spans="5:5" x14ac:dyDescent="0.2">
      <c r="E595" s="74"/>
    </row>
    <row r="596" spans="5:5" x14ac:dyDescent="0.2">
      <c r="E596" s="74"/>
    </row>
    <row r="597" spans="5:5" x14ac:dyDescent="0.2">
      <c r="E597" s="74"/>
    </row>
    <row r="598" spans="5:5" x14ac:dyDescent="0.2">
      <c r="E598" s="74"/>
    </row>
    <row r="599" spans="5:5" x14ac:dyDescent="0.2">
      <c r="E599" s="74"/>
    </row>
    <row r="600" spans="5:5" x14ac:dyDescent="0.2">
      <c r="E600" s="74"/>
    </row>
    <row r="601" spans="5:5" x14ac:dyDescent="0.2">
      <c r="E601" s="74"/>
    </row>
    <row r="602" spans="5:5" x14ac:dyDescent="0.2">
      <c r="E602" s="74"/>
    </row>
    <row r="603" spans="5:5" x14ac:dyDescent="0.2">
      <c r="E603" s="74"/>
    </row>
    <row r="604" spans="5:5" x14ac:dyDescent="0.2">
      <c r="E604" s="74"/>
    </row>
    <row r="605" spans="5:5" x14ac:dyDescent="0.2">
      <c r="E605" s="74"/>
    </row>
    <row r="606" spans="5:5" x14ac:dyDescent="0.2">
      <c r="E606" s="74"/>
    </row>
    <row r="607" spans="5:5" x14ac:dyDescent="0.2">
      <c r="E607" s="74"/>
    </row>
    <row r="608" spans="5:5" x14ac:dyDescent="0.2">
      <c r="E608" s="74"/>
    </row>
    <row r="609" spans="5:5" x14ac:dyDescent="0.2">
      <c r="E609" s="74"/>
    </row>
    <row r="610" spans="5:5" x14ac:dyDescent="0.2">
      <c r="E610" s="74"/>
    </row>
    <row r="611" spans="5:5" x14ac:dyDescent="0.2">
      <c r="E611" s="74"/>
    </row>
    <row r="612" spans="5:5" x14ac:dyDescent="0.2">
      <c r="E612" s="74"/>
    </row>
    <row r="613" spans="5:5" x14ac:dyDescent="0.2">
      <c r="E613" s="74"/>
    </row>
    <row r="614" spans="5:5" x14ac:dyDescent="0.2">
      <c r="E614" s="74"/>
    </row>
    <row r="615" spans="5:5" x14ac:dyDescent="0.2">
      <c r="E615" s="74"/>
    </row>
    <row r="616" spans="5:5" x14ac:dyDescent="0.2">
      <c r="E616" s="74"/>
    </row>
    <row r="617" spans="5:5" x14ac:dyDescent="0.2">
      <c r="E617" s="74"/>
    </row>
    <row r="618" spans="5:5" x14ac:dyDescent="0.2">
      <c r="E618" s="74"/>
    </row>
    <row r="619" spans="5:5" x14ac:dyDescent="0.2">
      <c r="E619" s="74"/>
    </row>
    <row r="620" spans="5:5" x14ac:dyDescent="0.2">
      <c r="E620" s="74"/>
    </row>
    <row r="621" spans="5:5" x14ac:dyDescent="0.2">
      <c r="E621" s="74"/>
    </row>
    <row r="622" spans="5:5" x14ac:dyDescent="0.2">
      <c r="E622" s="74"/>
    </row>
    <row r="623" spans="5:5" x14ac:dyDescent="0.2">
      <c r="E623" s="74"/>
    </row>
    <row r="624" spans="5:5" x14ac:dyDescent="0.2">
      <c r="E624" s="74"/>
    </row>
    <row r="625" spans="5:5" x14ac:dyDescent="0.2">
      <c r="E625" s="74"/>
    </row>
    <row r="626" spans="5:5" x14ac:dyDescent="0.2">
      <c r="E626" s="74"/>
    </row>
    <row r="627" spans="5:5" x14ac:dyDescent="0.2">
      <c r="E627" s="74"/>
    </row>
    <row r="628" spans="5:5" x14ac:dyDescent="0.2">
      <c r="E628" s="74"/>
    </row>
    <row r="629" spans="5:5" x14ac:dyDescent="0.2">
      <c r="E629" s="74"/>
    </row>
    <row r="630" spans="5:5" x14ac:dyDescent="0.2">
      <c r="E630" s="74"/>
    </row>
    <row r="631" spans="5:5" x14ac:dyDescent="0.2">
      <c r="E631" s="74"/>
    </row>
    <row r="632" spans="5:5" x14ac:dyDescent="0.2">
      <c r="E632" s="74"/>
    </row>
    <row r="633" spans="5:5" x14ac:dyDescent="0.2">
      <c r="E633" s="74"/>
    </row>
    <row r="634" spans="5:5" x14ac:dyDescent="0.2">
      <c r="E634" s="74"/>
    </row>
    <row r="635" spans="5:5" x14ac:dyDescent="0.2">
      <c r="E635" s="74"/>
    </row>
    <row r="636" spans="5:5" x14ac:dyDescent="0.2">
      <c r="E636" s="74"/>
    </row>
    <row r="637" spans="5:5" x14ac:dyDescent="0.2">
      <c r="E637" s="74"/>
    </row>
    <row r="638" spans="5:5" x14ac:dyDescent="0.2">
      <c r="E638" s="74"/>
    </row>
    <row r="639" spans="5:5" x14ac:dyDescent="0.2">
      <c r="E639" s="74"/>
    </row>
    <row r="640" spans="5:5" x14ac:dyDescent="0.2">
      <c r="E640" s="74"/>
    </row>
    <row r="641" spans="5:5" x14ac:dyDescent="0.2">
      <c r="E641" s="74"/>
    </row>
    <row r="642" spans="5:5" x14ac:dyDescent="0.2">
      <c r="E642" s="74"/>
    </row>
    <row r="643" spans="5:5" x14ac:dyDescent="0.2">
      <c r="E643" s="74"/>
    </row>
    <row r="644" spans="5:5" x14ac:dyDescent="0.2">
      <c r="E644" s="74"/>
    </row>
    <row r="645" spans="5:5" x14ac:dyDescent="0.2">
      <c r="E645" s="74"/>
    </row>
    <row r="646" spans="5:5" x14ac:dyDescent="0.2">
      <c r="E646" s="74"/>
    </row>
    <row r="647" spans="5:5" x14ac:dyDescent="0.2">
      <c r="E647" s="74"/>
    </row>
    <row r="648" spans="5:5" x14ac:dyDescent="0.2">
      <c r="E648" s="74"/>
    </row>
    <row r="649" spans="5:5" x14ac:dyDescent="0.2">
      <c r="E649" s="74"/>
    </row>
    <row r="650" spans="5:5" x14ac:dyDescent="0.2">
      <c r="E650" s="74"/>
    </row>
    <row r="651" spans="5:5" x14ac:dyDescent="0.2">
      <c r="E651" s="74"/>
    </row>
    <row r="652" spans="5:5" x14ac:dyDescent="0.2">
      <c r="E652" s="74"/>
    </row>
    <row r="653" spans="5:5" x14ac:dyDescent="0.2">
      <c r="E653" s="74"/>
    </row>
    <row r="654" spans="5:5" x14ac:dyDescent="0.2">
      <c r="E654" s="74"/>
    </row>
    <row r="655" spans="5:5" x14ac:dyDescent="0.2">
      <c r="E655" s="74"/>
    </row>
    <row r="656" spans="5:5" x14ac:dyDescent="0.2">
      <c r="E656" s="74"/>
    </row>
    <row r="657" spans="5:5" x14ac:dyDescent="0.2">
      <c r="E657" s="74"/>
    </row>
    <row r="658" spans="5:5" x14ac:dyDescent="0.2">
      <c r="E658" s="74"/>
    </row>
    <row r="659" spans="5:5" x14ac:dyDescent="0.2">
      <c r="E659" s="74"/>
    </row>
    <row r="660" spans="5:5" x14ac:dyDescent="0.2">
      <c r="E660" s="74"/>
    </row>
    <row r="661" spans="5:5" x14ac:dyDescent="0.2">
      <c r="E661" s="74"/>
    </row>
    <row r="662" spans="5:5" x14ac:dyDescent="0.2">
      <c r="E662" s="74"/>
    </row>
    <row r="663" spans="5:5" x14ac:dyDescent="0.2">
      <c r="E663" s="74"/>
    </row>
    <row r="664" spans="5:5" x14ac:dyDescent="0.2">
      <c r="E664" s="74"/>
    </row>
    <row r="665" spans="5:5" x14ac:dyDescent="0.2">
      <c r="E665" s="74"/>
    </row>
    <row r="666" spans="5:5" x14ac:dyDescent="0.2">
      <c r="E666" s="74"/>
    </row>
    <row r="667" spans="5:5" x14ac:dyDescent="0.2">
      <c r="E667" s="74"/>
    </row>
    <row r="668" spans="5:5" x14ac:dyDescent="0.2">
      <c r="E668" s="74"/>
    </row>
    <row r="669" spans="5:5" x14ac:dyDescent="0.2">
      <c r="E669" s="74"/>
    </row>
    <row r="670" spans="5:5" x14ac:dyDescent="0.2">
      <c r="E670" s="74"/>
    </row>
    <row r="671" spans="5:5" x14ac:dyDescent="0.2">
      <c r="E671" s="74"/>
    </row>
    <row r="672" spans="5:5" x14ac:dyDescent="0.2">
      <c r="E672" s="74"/>
    </row>
    <row r="673" spans="5:5" x14ac:dyDescent="0.2">
      <c r="E673" s="74"/>
    </row>
    <row r="674" spans="5:5" x14ac:dyDescent="0.2">
      <c r="E674" s="74"/>
    </row>
    <row r="675" spans="5:5" x14ac:dyDescent="0.2">
      <c r="E675" s="74"/>
    </row>
    <row r="676" spans="5:5" x14ac:dyDescent="0.2">
      <c r="E676" s="74"/>
    </row>
    <row r="677" spans="5:5" x14ac:dyDescent="0.2">
      <c r="E677" s="74"/>
    </row>
    <row r="678" spans="5:5" x14ac:dyDescent="0.2">
      <c r="E678" s="74"/>
    </row>
    <row r="679" spans="5:5" x14ac:dyDescent="0.2">
      <c r="E679" s="74"/>
    </row>
    <row r="680" spans="5:5" x14ac:dyDescent="0.2">
      <c r="E680" s="74"/>
    </row>
    <row r="681" spans="5:5" x14ac:dyDescent="0.2">
      <c r="E681" s="74"/>
    </row>
    <row r="682" spans="5:5" x14ac:dyDescent="0.2">
      <c r="E682" s="74"/>
    </row>
    <row r="683" spans="5:5" x14ac:dyDescent="0.2">
      <c r="E683" s="74"/>
    </row>
    <row r="684" spans="5:5" x14ac:dyDescent="0.2">
      <c r="E684" s="74"/>
    </row>
    <row r="685" spans="5:5" x14ac:dyDescent="0.2">
      <c r="E685" s="74"/>
    </row>
    <row r="686" spans="5:5" x14ac:dyDescent="0.2">
      <c r="E686" s="74"/>
    </row>
    <row r="687" spans="5:5" x14ac:dyDescent="0.2">
      <c r="E687" s="74"/>
    </row>
    <row r="688" spans="5:5" x14ac:dyDescent="0.2">
      <c r="E688" s="74"/>
    </row>
    <row r="689" spans="5:5" x14ac:dyDescent="0.2">
      <c r="E689" s="74"/>
    </row>
    <row r="690" spans="5:5" x14ac:dyDescent="0.2">
      <c r="E690" s="74"/>
    </row>
    <row r="691" spans="5:5" x14ac:dyDescent="0.2">
      <c r="E691" s="74"/>
    </row>
    <row r="692" spans="5:5" x14ac:dyDescent="0.2">
      <c r="E692" s="74"/>
    </row>
    <row r="693" spans="5:5" x14ac:dyDescent="0.2">
      <c r="E693" s="74"/>
    </row>
    <row r="694" spans="5:5" x14ac:dyDescent="0.2">
      <c r="E694" s="74"/>
    </row>
    <row r="695" spans="5:5" x14ac:dyDescent="0.2">
      <c r="E695" s="74"/>
    </row>
    <row r="696" spans="5:5" x14ac:dyDescent="0.2">
      <c r="E696" s="74"/>
    </row>
    <row r="697" spans="5:5" x14ac:dyDescent="0.2">
      <c r="E697" s="74"/>
    </row>
    <row r="698" spans="5:5" x14ac:dyDescent="0.2">
      <c r="E698" s="74"/>
    </row>
    <row r="699" spans="5:5" x14ac:dyDescent="0.2">
      <c r="E699" s="74"/>
    </row>
    <row r="700" spans="5:5" x14ac:dyDescent="0.2">
      <c r="E700" s="74"/>
    </row>
    <row r="701" spans="5:5" x14ac:dyDescent="0.2">
      <c r="E701" s="74"/>
    </row>
    <row r="702" spans="5:5" x14ac:dyDescent="0.2">
      <c r="E702" s="74"/>
    </row>
    <row r="703" spans="5:5" x14ac:dyDescent="0.2">
      <c r="E703" s="74"/>
    </row>
    <row r="704" spans="5:5" x14ac:dyDescent="0.2">
      <c r="E704" s="74"/>
    </row>
    <row r="705" spans="5:5" x14ac:dyDescent="0.2">
      <c r="E705" s="74"/>
    </row>
    <row r="706" spans="5:5" x14ac:dyDescent="0.2">
      <c r="E706" s="74"/>
    </row>
    <row r="707" spans="5:5" x14ac:dyDescent="0.2">
      <c r="E707" s="74"/>
    </row>
    <row r="708" spans="5:5" x14ac:dyDescent="0.2">
      <c r="E708" s="74"/>
    </row>
    <row r="709" spans="5:5" x14ac:dyDescent="0.2">
      <c r="E709" s="74"/>
    </row>
    <row r="710" spans="5:5" x14ac:dyDescent="0.2">
      <c r="E710" s="74"/>
    </row>
    <row r="711" spans="5:5" x14ac:dyDescent="0.2">
      <c r="E711" s="74"/>
    </row>
    <row r="712" spans="5:5" x14ac:dyDescent="0.2">
      <c r="E712" s="74"/>
    </row>
    <row r="713" spans="5:5" x14ac:dyDescent="0.2">
      <c r="E713" s="74"/>
    </row>
    <row r="714" spans="5:5" x14ac:dyDescent="0.2">
      <c r="E714" s="74"/>
    </row>
    <row r="715" spans="5:5" x14ac:dyDescent="0.2">
      <c r="E715" s="74"/>
    </row>
    <row r="716" spans="5:5" x14ac:dyDescent="0.2">
      <c r="E716" s="74"/>
    </row>
    <row r="717" spans="5:5" x14ac:dyDescent="0.2">
      <c r="E717" s="74"/>
    </row>
    <row r="718" spans="5:5" x14ac:dyDescent="0.2">
      <c r="E718" s="74"/>
    </row>
    <row r="719" spans="5:5" x14ac:dyDescent="0.2">
      <c r="E719" s="74"/>
    </row>
    <row r="720" spans="5:5" x14ac:dyDescent="0.2">
      <c r="E720" s="74"/>
    </row>
    <row r="721" spans="5:5" x14ac:dyDescent="0.2">
      <c r="E721" s="74"/>
    </row>
    <row r="722" spans="5:5" x14ac:dyDescent="0.2">
      <c r="E722" s="74"/>
    </row>
    <row r="723" spans="5:5" x14ac:dyDescent="0.2">
      <c r="E723" s="74"/>
    </row>
    <row r="724" spans="5:5" x14ac:dyDescent="0.2">
      <c r="E724" s="74"/>
    </row>
    <row r="725" spans="5:5" x14ac:dyDescent="0.2">
      <c r="E725" s="74"/>
    </row>
    <row r="726" spans="5:5" x14ac:dyDescent="0.2">
      <c r="E726" s="74"/>
    </row>
    <row r="727" spans="5:5" x14ac:dyDescent="0.2">
      <c r="E727" s="74"/>
    </row>
    <row r="728" spans="5:5" x14ac:dyDescent="0.2">
      <c r="E728" s="74"/>
    </row>
    <row r="729" spans="5:5" x14ac:dyDescent="0.2">
      <c r="E729" s="74"/>
    </row>
    <row r="730" spans="5:5" x14ac:dyDescent="0.2">
      <c r="E730" s="74"/>
    </row>
    <row r="731" spans="5:5" x14ac:dyDescent="0.2">
      <c r="E731" s="74"/>
    </row>
    <row r="732" spans="5:5" x14ac:dyDescent="0.2">
      <c r="E732" s="74"/>
    </row>
    <row r="733" spans="5:5" x14ac:dyDescent="0.2">
      <c r="E733" s="74"/>
    </row>
    <row r="734" spans="5:5" x14ac:dyDescent="0.2">
      <c r="E734" s="74"/>
    </row>
    <row r="735" spans="5:5" x14ac:dyDescent="0.2">
      <c r="E735" s="74"/>
    </row>
    <row r="736" spans="5:5" x14ac:dyDescent="0.2">
      <c r="E736" s="74"/>
    </row>
    <row r="737" spans="5:5" x14ac:dyDescent="0.2">
      <c r="E737" s="74"/>
    </row>
    <row r="738" spans="5:5" x14ac:dyDescent="0.2">
      <c r="E738" s="74"/>
    </row>
    <row r="739" spans="5:5" x14ac:dyDescent="0.2">
      <c r="E739" s="74"/>
    </row>
    <row r="740" spans="5:5" x14ac:dyDescent="0.2">
      <c r="E740" s="74"/>
    </row>
    <row r="741" spans="5:5" x14ac:dyDescent="0.2">
      <c r="E741" s="74"/>
    </row>
    <row r="742" spans="5:5" x14ac:dyDescent="0.2">
      <c r="E742" s="74"/>
    </row>
    <row r="743" spans="5:5" x14ac:dyDescent="0.2">
      <c r="E743" s="74"/>
    </row>
    <row r="744" spans="5:5" x14ac:dyDescent="0.2">
      <c r="E744" s="74"/>
    </row>
    <row r="745" spans="5:5" x14ac:dyDescent="0.2">
      <c r="E745" s="74"/>
    </row>
    <row r="746" spans="5:5" x14ac:dyDescent="0.2">
      <c r="E746" s="74"/>
    </row>
    <row r="747" spans="5:5" x14ac:dyDescent="0.2">
      <c r="E747" s="74"/>
    </row>
    <row r="748" spans="5:5" x14ac:dyDescent="0.2">
      <c r="E748" s="74"/>
    </row>
    <row r="749" spans="5:5" x14ac:dyDescent="0.2">
      <c r="E749" s="74"/>
    </row>
    <row r="750" spans="5:5" x14ac:dyDescent="0.2">
      <c r="E750" s="74"/>
    </row>
    <row r="751" spans="5:5" x14ac:dyDescent="0.2">
      <c r="E751" s="74"/>
    </row>
    <row r="752" spans="5:5" x14ac:dyDescent="0.2">
      <c r="E752" s="74"/>
    </row>
    <row r="753" spans="5:5" x14ac:dyDescent="0.2">
      <c r="E753" s="74"/>
    </row>
    <row r="754" spans="5:5" x14ac:dyDescent="0.2">
      <c r="E754" s="74"/>
    </row>
    <row r="755" spans="5:5" x14ac:dyDescent="0.2">
      <c r="E755" s="74"/>
    </row>
    <row r="756" spans="5:5" x14ac:dyDescent="0.2">
      <c r="E756" s="74"/>
    </row>
    <row r="757" spans="5:5" x14ac:dyDescent="0.2">
      <c r="E757" s="74"/>
    </row>
    <row r="758" spans="5:5" x14ac:dyDescent="0.2">
      <c r="E758" s="74"/>
    </row>
    <row r="759" spans="5:5" x14ac:dyDescent="0.2">
      <c r="E759" s="74"/>
    </row>
    <row r="760" spans="5:5" x14ac:dyDescent="0.2">
      <c r="E760" s="74"/>
    </row>
    <row r="761" spans="5:5" x14ac:dyDescent="0.2">
      <c r="E761" s="74"/>
    </row>
    <row r="762" spans="5:5" x14ac:dyDescent="0.2">
      <c r="E762" s="74"/>
    </row>
    <row r="763" spans="5:5" x14ac:dyDescent="0.2">
      <c r="E763" s="74"/>
    </row>
    <row r="764" spans="5:5" x14ac:dyDescent="0.2">
      <c r="E764" s="74"/>
    </row>
    <row r="765" spans="5:5" x14ac:dyDescent="0.2">
      <c r="E765" s="74"/>
    </row>
    <row r="766" spans="5:5" x14ac:dyDescent="0.2">
      <c r="E766" s="74"/>
    </row>
    <row r="767" spans="5:5" x14ac:dyDescent="0.2">
      <c r="E767" s="74"/>
    </row>
    <row r="768" spans="5:5" x14ac:dyDescent="0.2">
      <c r="E768" s="74"/>
    </row>
    <row r="769" spans="5:5" x14ac:dyDescent="0.2">
      <c r="E769" s="74"/>
    </row>
    <row r="770" spans="5:5" x14ac:dyDescent="0.2">
      <c r="E770" s="74"/>
    </row>
    <row r="771" spans="5:5" x14ac:dyDescent="0.2">
      <c r="E771" s="74"/>
    </row>
    <row r="772" spans="5:5" x14ac:dyDescent="0.2">
      <c r="E772" s="74"/>
    </row>
    <row r="773" spans="5:5" x14ac:dyDescent="0.2">
      <c r="E773" s="74"/>
    </row>
    <row r="774" spans="5:5" x14ac:dyDescent="0.2">
      <c r="E774" s="74"/>
    </row>
    <row r="775" spans="5:5" x14ac:dyDescent="0.2">
      <c r="E775" s="74"/>
    </row>
    <row r="776" spans="5:5" x14ac:dyDescent="0.2">
      <c r="E776" s="74"/>
    </row>
    <row r="777" spans="5:5" x14ac:dyDescent="0.2">
      <c r="E777" s="74"/>
    </row>
    <row r="778" spans="5:5" x14ac:dyDescent="0.2">
      <c r="E778" s="74"/>
    </row>
    <row r="779" spans="5:5" x14ac:dyDescent="0.2">
      <c r="E779" s="74"/>
    </row>
    <row r="780" spans="5:5" x14ac:dyDescent="0.2">
      <c r="E780" s="74"/>
    </row>
    <row r="781" spans="5:5" x14ac:dyDescent="0.2">
      <c r="E781" s="74"/>
    </row>
    <row r="782" spans="5:5" x14ac:dyDescent="0.2">
      <c r="E782" s="74"/>
    </row>
    <row r="783" spans="5:5" x14ac:dyDescent="0.2">
      <c r="E783" s="74"/>
    </row>
    <row r="784" spans="5:5" x14ac:dyDescent="0.2">
      <c r="E784" s="74"/>
    </row>
    <row r="785" spans="5:5" x14ac:dyDescent="0.2">
      <c r="E785" s="74"/>
    </row>
    <row r="786" spans="5:5" x14ac:dyDescent="0.2">
      <c r="E786" s="74"/>
    </row>
    <row r="787" spans="5:5" x14ac:dyDescent="0.2">
      <c r="E787" s="74"/>
    </row>
    <row r="788" spans="5:5" x14ac:dyDescent="0.2">
      <c r="E788" s="74"/>
    </row>
    <row r="789" spans="5:5" x14ac:dyDescent="0.2">
      <c r="E789" s="74"/>
    </row>
    <row r="790" spans="5:5" x14ac:dyDescent="0.2">
      <c r="E790" s="74"/>
    </row>
    <row r="791" spans="5:5" x14ac:dyDescent="0.2">
      <c r="E791" s="74"/>
    </row>
    <row r="792" spans="5:5" x14ac:dyDescent="0.2">
      <c r="E792" s="74"/>
    </row>
    <row r="793" spans="5:5" x14ac:dyDescent="0.2">
      <c r="E793" s="74"/>
    </row>
    <row r="794" spans="5:5" x14ac:dyDescent="0.2">
      <c r="E794" s="74"/>
    </row>
    <row r="795" spans="5:5" x14ac:dyDescent="0.2">
      <c r="E795" s="74"/>
    </row>
    <row r="796" spans="5:5" x14ac:dyDescent="0.2">
      <c r="E796" s="74"/>
    </row>
    <row r="797" spans="5:5" x14ac:dyDescent="0.2">
      <c r="E797" s="74"/>
    </row>
    <row r="798" spans="5:5" x14ac:dyDescent="0.2">
      <c r="E798" s="74"/>
    </row>
    <row r="799" spans="5:5" x14ac:dyDescent="0.2">
      <c r="E799" s="74"/>
    </row>
    <row r="800" spans="5:5" x14ac:dyDescent="0.2">
      <c r="E800" s="74"/>
    </row>
    <row r="801" spans="5:5" x14ac:dyDescent="0.2">
      <c r="E801" s="74"/>
    </row>
    <row r="802" spans="5:5" x14ac:dyDescent="0.2">
      <c r="E802" s="74"/>
    </row>
    <row r="803" spans="5:5" x14ac:dyDescent="0.2">
      <c r="E803" s="74"/>
    </row>
    <row r="804" spans="5:5" x14ac:dyDescent="0.2">
      <c r="E804" s="74"/>
    </row>
    <row r="805" spans="5:5" x14ac:dyDescent="0.2">
      <c r="E805" s="74"/>
    </row>
    <row r="806" spans="5:5" x14ac:dyDescent="0.2">
      <c r="E806" s="74"/>
    </row>
    <row r="807" spans="5:5" x14ac:dyDescent="0.2">
      <c r="E807" s="74"/>
    </row>
    <row r="808" spans="5:5" x14ac:dyDescent="0.2">
      <c r="E808" s="74"/>
    </row>
    <row r="809" spans="5:5" x14ac:dyDescent="0.2">
      <c r="E809" s="74"/>
    </row>
    <row r="810" spans="5:5" x14ac:dyDescent="0.2">
      <c r="E810" s="74"/>
    </row>
    <row r="811" spans="5:5" x14ac:dyDescent="0.2">
      <c r="E811" s="74"/>
    </row>
    <row r="812" spans="5:5" x14ac:dyDescent="0.2">
      <c r="E812" s="74"/>
    </row>
    <row r="813" spans="5:5" x14ac:dyDescent="0.2">
      <c r="E813" s="74"/>
    </row>
    <row r="814" spans="5:5" x14ac:dyDescent="0.2">
      <c r="E814" s="74"/>
    </row>
    <row r="815" spans="5:5" x14ac:dyDescent="0.2">
      <c r="E815" s="74"/>
    </row>
    <row r="816" spans="5:5" x14ac:dyDescent="0.2">
      <c r="E816" s="74"/>
    </row>
    <row r="817" spans="5:5" x14ac:dyDescent="0.2">
      <c r="E817" s="74"/>
    </row>
    <row r="818" spans="5:5" x14ac:dyDescent="0.2">
      <c r="E818" s="74"/>
    </row>
    <row r="819" spans="5:5" x14ac:dyDescent="0.2">
      <c r="E819" s="74"/>
    </row>
    <row r="820" spans="5:5" x14ac:dyDescent="0.2">
      <c r="E820" s="74"/>
    </row>
    <row r="821" spans="5:5" x14ac:dyDescent="0.2">
      <c r="E821" s="74"/>
    </row>
    <row r="822" spans="5:5" x14ac:dyDescent="0.2">
      <c r="E822" s="74"/>
    </row>
    <row r="823" spans="5:5" x14ac:dyDescent="0.2">
      <c r="E823" s="74"/>
    </row>
    <row r="824" spans="5:5" x14ac:dyDescent="0.2">
      <c r="E824" s="74"/>
    </row>
    <row r="825" spans="5:5" x14ac:dyDescent="0.2">
      <c r="E825" s="74"/>
    </row>
    <row r="826" spans="5:5" x14ac:dyDescent="0.2">
      <c r="E826" s="74"/>
    </row>
    <row r="827" spans="5:5" x14ac:dyDescent="0.2">
      <c r="E827" s="74"/>
    </row>
    <row r="828" spans="5:5" x14ac:dyDescent="0.2">
      <c r="E828" s="74"/>
    </row>
    <row r="829" spans="5:5" x14ac:dyDescent="0.2">
      <c r="E829" s="74"/>
    </row>
    <row r="830" spans="5:5" x14ac:dyDescent="0.2">
      <c r="E830" s="74"/>
    </row>
    <row r="831" spans="5:5" x14ac:dyDescent="0.2">
      <c r="E831" s="74"/>
    </row>
    <row r="832" spans="5:5" x14ac:dyDescent="0.2">
      <c r="E832" s="74"/>
    </row>
    <row r="833" spans="5:5" x14ac:dyDescent="0.2">
      <c r="E833" s="74"/>
    </row>
    <row r="834" spans="5:5" x14ac:dyDescent="0.2">
      <c r="E834" s="74"/>
    </row>
    <row r="835" spans="5:5" x14ac:dyDescent="0.2">
      <c r="E835" s="74"/>
    </row>
    <row r="836" spans="5:5" x14ac:dyDescent="0.2">
      <c r="E836" s="74"/>
    </row>
    <row r="837" spans="5:5" x14ac:dyDescent="0.2">
      <c r="E837" s="74"/>
    </row>
    <row r="838" spans="5:5" x14ac:dyDescent="0.2">
      <c r="E838" s="74"/>
    </row>
    <row r="839" spans="5:5" x14ac:dyDescent="0.2">
      <c r="E839" s="74"/>
    </row>
    <row r="840" spans="5:5" x14ac:dyDescent="0.2">
      <c r="E840" s="74"/>
    </row>
    <row r="841" spans="5:5" x14ac:dyDescent="0.2">
      <c r="E841" s="74"/>
    </row>
    <row r="842" spans="5:5" x14ac:dyDescent="0.2">
      <c r="E842" s="74"/>
    </row>
    <row r="843" spans="5:5" x14ac:dyDescent="0.2">
      <c r="E843" s="74"/>
    </row>
    <row r="844" spans="5:5" x14ac:dyDescent="0.2">
      <c r="E844" s="74"/>
    </row>
    <row r="845" spans="5:5" x14ac:dyDescent="0.2">
      <c r="E845" s="74"/>
    </row>
    <row r="846" spans="5:5" x14ac:dyDescent="0.2">
      <c r="E846" s="74"/>
    </row>
    <row r="847" spans="5:5" x14ac:dyDescent="0.2">
      <c r="E847" s="74"/>
    </row>
    <row r="848" spans="5:5" x14ac:dyDescent="0.2">
      <c r="E848" s="74"/>
    </row>
    <row r="849" spans="5:5" x14ac:dyDescent="0.2">
      <c r="E849" s="74"/>
    </row>
    <row r="850" spans="5:5" x14ac:dyDescent="0.2">
      <c r="E850" s="74"/>
    </row>
    <row r="851" spans="5:5" x14ac:dyDescent="0.2">
      <c r="E851" s="74"/>
    </row>
    <row r="852" spans="5:5" x14ac:dyDescent="0.2">
      <c r="E852" s="74"/>
    </row>
    <row r="853" spans="5:5" x14ac:dyDescent="0.2">
      <c r="E853" s="74"/>
    </row>
    <row r="854" spans="5:5" x14ac:dyDescent="0.2">
      <c r="E854" s="74"/>
    </row>
    <row r="855" spans="5:5" x14ac:dyDescent="0.2">
      <c r="E855" s="74"/>
    </row>
    <row r="856" spans="5:5" x14ac:dyDescent="0.2">
      <c r="E856" s="74"/>
    </row>
    <row r="857" spans="5:5" x14ac:dyDescent="0.2">
      <c r="E857" s="74"/>
    </row>
    <row r="858" spans="5:5" x14ac:dyDescent="0.2">
      <c r="E858" s="74"/>
    </row>
    <row r="859" spans="5:5" x14ac:dyDescent="0.2">
      <c r="E859" s="74"/>
    </row>
    <row r="860" spans="5:5" x14ac:dyDescent="0.2">
      <c r="E860" s="74"/>
    </row>
    <row r="861" spans="5:5" x14ac:dyDescent="0.2">
      <c r="E861" s="74"/>
    </row>
    <row r="862" spans="5:5" x14ac:dyDescent="0.2">
      <c r="E862" s="74"/>
    </row>
    <row r="863" spans="5:5" x14ac:dyDescent="0.2">
      <c r="E863" s="74"/>
    </row>
    <row r="864" spans="5:5" x14ac:dyDescent="0.2">
      <c r="E864" s="74"/>
    </row>
    <row r="865" spans="5:5" x14ac:dyDescent="0.2">
      <c r="E865" s="74"/>
    </row>
    <row r="866" spans="5:5" x14ac:dyDescent="0.2">
      <c r="E866" s="74"/>
    </row>
    <row r="867" spans="5:5" x14ac:dyDescent="0.2">
      <c r="E867" s="74"/>
    </row>
    <row r="868" spans="5:5" x14ac:dyDescent="0.2">
      <c r="E868" s="74"/>
    </row>
    <row r="869" spans="5:5" x14ac:dyDescent="0.2">
      <c r="E869" s="74"/>
    </row>
    <row r="870" spans="5:5" x14ac:dyDescent="0.2">
      <c r="E870" s="74"/>
    </row>
    <row r="871" spans="5:5" x14ac:dyDescent="0.2">
      <c r="E871" s="74"/>
    </row>
    <row r="872" spans="5:5" x14ac:dyDescent="0.2">
      <c r="E872" s="74"/>
    </row>
    <row r="873" spans="5:5" x14ac:dyDescent="0.2">
      <c r="E873" s="74"/>
    </row>
    <row r="874" spans="5:5" x14ac:dyDescent="0.2">
      <c r="E874" s="74"/>
    </row>
    <row r="875" spans="5:5" x14ac:dyDescent="0.2">
      <c r="E875" s="74"/>
    </row>
    <row r="876" spans="5:5" x14ac:dyDescent="0.2">
      <c r="E876" s="74"/>
    </row>
    <row r="877" spans="5:5" x14ac:dyDescent="0.2">
      <c r="E877" s="74"/>
    </row>
    <row r="878" spans="5:5" x14ac:dyDescent="0.2">
      <c r="E878" s="74"/>
    </row>
    <row r="879" spans="5:5" x14ac:dyDescent="0.2">
      <c r="E879" s="74"/>
    </row>
    <row r="880" spans="5:5" x14ac:dyDescent="0.2">
      <c r="E880" s="74"/>
    </row>
    <row r="881" spans="5:5" x14ac:dyDescent="0.2">
      <c r="E881" s="74"/>
    </row>
    <row r="882" spans="5:5" x14ac:dyDescent="0.2">
      <c r="E882" s="74"/>
    </row>
    <row r="883" spans="5:5" x14ac:dyDescent="0.2">
      <c r="E883" s="74"/>
    </row>
    <row r="884" spans="5:5" x14ac:dyDescent="0.2">
      <c r="E884" s="74"/>
    </row>
    <row r="885" spans="5:5" x14ac:dyDescent="0.2">
      <c r="E885" s="74"/>
    </row>
    <row r="886" spans="5:5" x14ac:dyDescent="0.2">
      <c r="E886" s="74"/>
    </row>
    <row r="887" spans="5:5" x14ac:dyDescent="0.2">
      <c r="E887" s="74"/>
    </row>
    <row r="888" spans="5:5" x14ac:dyDescent="0.2">
      <c r="E888" s="74"/>
    </row>
    <row r="889" spans="5:5" x14ac:dyDescent="0.2">
      <c r="E889" s="74"/>
    </row>
    <row r="890" spans="5:5" x14ac:dyDescent="0.2">
      <c r="E890" s="74"/>
    </row>
    <row r="891" spans="5:5" x14ac:dyDescent="0.2">
      <c r="E891" s="74"/>
    </row>
    <row r="892" spans="5:5" x14ac:dyDescent="0.2">
      <c r="E892" s="74"/>
    </row>
    <row r="893" spans="5:5" x14ac:dyDescent="0.2">
      <c r="E893" s="74"/>
    </row>
    <row r="894" spans="5:5" x14ac:dyDescent="0.2">
      <c r="E894" s="74"/>
    </row>
    <row r="895" spans="5:5" x14ac:dyDescent="0.2">
      <c r="E895" s="74"/>
    </row>
    <row r="896" spans="5:5" x14ac:dyDescent="0.2">
      <c r="E896" s="74"/>
    </row>
    <row r="897" spans="5:5" x14ac:dyDescent="0.2">
      <c r="E897" s="74"/>
    </row>
    <row r="898" spans="5:5" x14ac:dyDescent="0.2">
      <c r="E898" s="74"/>
    </row>
    <row r="899" spans="5:5" x14ac:dyDescent="0.2">
      <c r="E899" s="74"/>
    </row>
    <row r="900" spans="5:5" x14ac:dyDescent="0.2">
      <c r="E900" s="74"/>
    </row>
    <row r="901" spans="5:5" x14ac:dyDescent="0.2">
      <c r="E901" s="74"/>
    </row>
    <row r="902" spans="5:5" x14ac:dyDescent="0.2">
      <c r="E902" s="74"/>
    </row>
    <row r="903" spans="5:5" x14ac:dyDescent="0.2">
      <c r="E903" s="74"/>
    </row>
    <row r="904" spans="5:5" x14ac:dyDescent="0.2">
      <c r="E904" s="74"/>
    </row>
    <row r="905" spans="5:5" x14ac:dyDescent="0.2">
      <c r="E905" s="74"/>
    </row>
    <row r="906" spans="5:5" x14ac:dyDescent="0.2">
      <c r="E906" s="74"/>
    </row>
    <row r="907" spans="5:5" x14ac:dyDescent="0.2">
      <c r="E907" s="74"/>
    </row>
    <row r="908" spans="5:5" x14ac:dyDescent="0.2">
      <c r="E908" s="74"/>
    </row>
    <row r="909" spans="5:5" x14ac:dyDescent="0.2">
      <c r="E909" s="74"/>
    </row>
    <row r="910" spans="5:5" x14ac:dyDescent="0.2">
      <c r="E910" s="74"/>
    </row>
    <row r="911" spans="5:5" x14ac:dyDescent="0.2">
      <c r="E911" s="74"/>
    </row>
    <row r="912" spans="5:5" x14ac:dyDescent="0.2">
      <c r="E912" s="74"/>
    </row>
    <row r="913" spans="5:5" x14ac:dyDescent="0.2">
      <c r="E913" s="74"/>
    </row>
    <row r="914" spans="5:5" x14ac:dyDescent="0.2">
      <c r="E914" s="74"/>
    </row>
    <row r="915" spans="5:5" x14ac:dyDescent="0.2">
      <c r="E915" s="74"/>
    </row>
    <row r="916" spans="5:5" x14ac:dyDescent="0.2">
      <c r="E916" s="74"/>
    </row>
    <row r="917" spans="5:5" x14ac:dyDescent="0.2">
      <c r="E917" s="74"/>
    </row>
    <row r="918" spans="5:5" x14ac:dyDescent="0.2">
      <c r="E918" s="74"/>
    </row>
    <row r="919" spans="5:5" x14ac:dyDescent="0.2">
      <c r="E919" s="74"/>
    </row>
    <row r="920" spans="5:5" x14ac:dyDescent="0.2">
      <c r="E920" s="74"/>
    </row>
    <row r="921" spans="5:5" x14ac:dyDescent="0.2">
      <c r="E921" s="74"/>
    </row>
    <row r="922" spans="5:5" x14ac:dyDescent="0.2">
      <c r="E922" s="74"/>
    </row>
    <row r="923" spans="5:5" x14ac:dyDescent="0.2">
      <c r="E923" s="74"/>
    </row>
    <row r="924" spans="5:5" x14ac:dyDescent="0.2">
      <c r="E924" s="74"/>
    </row>
    <row r="925" spans="5:5" x14ac:dyDescent="0.2">
      <c r="E925" s="74"/>
    </row>
    <row r="926" spans="5:5" x14ac:dyDescent="0.2">
      <c r="E926" s="74"/>
    </row>
    <row r="927" spans="5:5" x14ac:dyDescent="0.2">
      <c r="E927" s="74"/>
    </row>
    <row r="928" spans="5:5" x14ac:dyDescent="0.2">
      <c r="E928" s="74"/>
    </row>
    <row r="929" spans="5:5" x14ac:dyDescent="0.2">
      <c r="E929" s="74"/>
    </row>
    <row r="930" spans="5:5" x14ac:dyDescent="0.2">
      <c r="E930" s="74"/>
    </row>
    <row r="931" spans="5:5" x14ac:dyDescent="0.2">
      <c r="E931" s="74"/>
    </row>
    <row r="932" spans="5:5" x14ac:dyDescent="0.2">
      <c r="E932" s="74"/>
    </row>
    <row r="933" spans="5:5" x14ac:dyDescent="0.2">
      <c r="E933" s="74"/>
    </row>
    <row r="934" spans="5:5" x14ac:dyDescent="0.2">
      <c r="E934" s="74"/>
    </row>
    <row r="935" spans="5:5" x14ac:dyDescent="0.2">
      <c r="E935" s="74"/>
    </row>
    <row r="936" spans="5:5" x14ac:dyDescent="0.2">
      <c r="E936" s="74"/>
    </row>
    <row r="937" spans="5:5" x14ac:dyDescent="0.2">
      <c r="E937" s="74"/>
    </row>
    <row r="938" spans="5:5" x14ac:dyDescent="0.2">
      <c r="E938" s="74"/>
    </row>
    <row r="939" spans="5:5" x14ac:dyDescent="0.2">
      <c r="E939" s="74"/>
    </row>
    <row r="940" spans="5:5" x14ac:dyDescent="0.2">
      <c r="E940" s="74"/>
    </row>
    <row r="941" spans="5:5" x14ac:dyDescent="0.2">
      <c r="E941" s="74"/>
    </row>
    <row r="942" spans="5:5" x14ac:dyDescent="0.2">
      <c r="E942" s="74"/>
    </row>
    <row r="943" spans="5:5" x14ac:dyDescent="0.2">
      <c r="E943" s="74"/>
    </row>
    <row r="944" spans="5:5" x14ac:dyDescent="0.2">
      <c r="E944" s="74"/>
    </row>
    <row r="945" spans="5:5" x14ac:dyDescent="0.2">
      <c r="E945" s="74"/>
    </row>
    <row r="946" spans="5:5" x14ac:dyDescent="0.2">
      <c r="E946" s="74"/>
    </row>
    <row r="947" spans="5:5" x14ac:dyDescent="0.2">
      <c r="E947" s="74"/>
    </row>
    <row r="948" spans="5:5" x14ac:dyDescent="0.2">
      <c r="E948" s="74"/>
    </row>
    <row r="949" spans="5:5" x14ac:dyDescent="0.2">
      <c r="E949" s="74"/>
    </row>
    <row r="950" spans="5:5" x14ac:dyDescent="0.2">
      <c r="E950" s="74"/>
    </row>
    <row r="951" spans="5:5" x14ac:dyDescent="0.2">
      <c r="E951" s="74"/>
    </row>
    <row r="952" spans="5:5" x14ac:dyDescent="0.2">
      <c r="E952" s="74"/>
    </row>
    <row r="953" spans="5:5" x14ac:dyDescent="0.2">
      <c r="E953" s="74"/>
    </row>
    <row r="954" spans="5:5" x14ac:dyDescent="0.2">
      <c r="E954" s="74"/>
    </row>
    <row r="955" spans="5:5" x14ac:dyDescent="0.2">
      <c r="E955" s="74"/>
    </row>
    <row r="956" spans="5:5" x14ac:dyDescent="0.2">
      <c r="E956" s="74"/>
    </row>
    <row r="957" spans="5:5" x14ac:dyDescent="0.2">
      <c r="E957" s="74"/>
    </row>
    <row r="958" spans="5:5" x14ac:dyDescent="0.2">
      <c r="E958" s="74"/>
    </row>
    <row r="959" spans="5:5" x14ac:dyDescent="0.2">
      <c r="E959" s="74"/>
    </row>
    <row r="960" spans="5:5" x14ac:dyDescent="0.2">
      <c r="E960" s="74"/>
    </row>
    <row r="961" spans="5:5" x14ac:dyDescent="0.2">
      <c r="E961" s="74"/>
    </row>
    <row r="962" spans="5:5" x14ac:dyDescent="0.2">
      <c r="E962" s="74"/>
    </row>
    <row r="963" spans="5:5" x14ac:dyDescent="0.2">
      <c r="E963" s="74"/>
    </row>
    <row r="964" spans="5:5" x14ac:dyDescent="0.2">
      <c r="E964" s="74"/>
    </row>
    <row r="965" spans="5:5" x14ac:dyDescent="0.2">
      <c r="E965" s="74"/>
    </row>
    <row r="966" spans="5:5" x14ac:dyDescent="0.2">
      <c r="E966" s="74"/>
    </row>
    <row r="967" spans="5:5" x14ac:dyDescent="0.2">
      <c r="E967" s="74"/>
    </row>
    <row r="968" spans="5:5" x14ac:dyDescent="0.2">
      <c r="E968" s="74"/>
    </row>
    <row r="969" spans="5:5" x14ac:dyDescent="0.2">
      <c r="E969" s="74"/>
    </row>
    <row r="970" spans="5:5" x14ac:dyDescent="0.2">
      <c r="E970" s="74"/>
    </row>
    <row r="971" spans="5:5" x14ac:dyDescent="0.2">
      <c r="E971" s="74"/>
    </row>
    <row r="972" spans="5:5" x14ac:dyDescent="0.2">
      <c r="E972" s="74"/>
    </row>
    <row r="973" spans="5:5" x14ac:dyDescent="0.2">
      <c r="E973" s="74"/>
    </row>
    <row r="974" spans="5:5" x14ac:dyDescent="0.2">
      <c r="E974" s="74"/>
    </row>
    <row r="975" spans="5:5" x14ac:dyDescent="0.2">
      <c r="E975" s="74"/>
    </row>
    <row r="976" spans="5:5" x14ac:dyDescent="0.2">
      <c r="E976" s="74"/>
    </row>
    <row r="977" spans="5:5" x14ac:dyDescent="0.2">
      <c r="E977" s="74"/>
    </row>
    <row r="978" spans="5:5" x14ac:dyDescent="0.2">
      <c r="E978" s="74"/>
    </row>
    <row r="979" spans="5:5" x14ac:dyDescent="0.2">
      <c r="E979" s="74"/>
    </row>
    <row r="980" spans="5:5" x14ac:dyDescent="0.2">
      <c r="E980" s="74"/>
    </row>
    <row r="981" spans="5:5" x14ac:dyDescent="0.2">
      <c r="E981" s="74"/>
    </row>
    <row r="982" spans="5:5" x14ac:dyDescent="0.2">
      <c r="E982" s="74"/>
    </row>
    <row r="983" spans="5:5" x14ac:dyDescent="0.2">
      <c r="E983" s="74"/>
    </row>
    <row r="984" spans="5:5" x14ac:dyDescent="0.2">
      <c r="E984" s="74"/>
    </row>
    <row r="985" spans="5:5" x14ac:dyDescent="0.2">
      <c r="E985" s="74"/>
    </row>
    <row r="986" spans="5:5" x14ac:dyDescent="0.2">
      <c r="E986" s="74"/>
    </row>
    <row r="987" spans="5:5" x14ac:dyDescent="0.2">
      <c r="E987" s="74"/>
    </row>
    <row r="988" spans="5:5" x14ac:dyDescent="0.2">
      <c r="E988" s="74"/>
    </row>
    <row r="989" spans="5:5" x14ac:dyDescent="0.2">
      <c r="E989" s="74"/>
    </row>
    <row r="990" spans="5:5" x14ac:dyDescent="0.2">
      <c r="E990" s="74"/>
    </row>
    <row r="991" spans="5:5" x14ac:dyDescent="0.2">
      <c r="E991" s="74"/>
    </row>
    <row r="992" spans="5:5" x14ac:dyDescent="0.2">
      <c r="E992" s="74"/>
    </row>
    <row r="993" spans="5:5" x14ac:dyDescent="0.2">
      <c r="E993" s="74"/>
    </row>
    <row r="994" spans="5:5" x14ac:dyDescent="0.2">
      <c r="E994" s="74"/>
    </row>
    <row r="995" spans="5:5" x14ac:dyDescent="0.2">
      <c r="E995" s="74"/>
    </row>
    <row r="996" spans="5:5" x14ac:dyDescent="0.2">
      <c r="E996" s="74"/>
    </row>
    <row r="997" spans="5:5" x14ac:dyDescent="0.2">
      <c r="E997" s="74"/>
    </row>
    <row r="998" spans="5:5" x14ac:dyDescent="0.2">
      <c r="E998" s="74"/>
    </row>
    <row r="999" spans="5:5" x14ac:dyDescent="0.2">
      <c r="E999" s="74"/>
    </row>
    <row r="1000" spans="5:5" x14ac:dyDescent="0.2">
      <c r="E1000" s="74"/>
    </row>
    <row r="1001" spans="5:5" x14ac:dyDescent="0.2">
      <c r="E1001" s="74"/>
    </row>
    <row r="1002" spans="5:5" x14ac:dyDescent="0.2">
      <c r="E1002" s="74"/>
    </row>
    <row r="1003" spans="5:5" x14ac:dyDescent="0.2">
      <c r="E1003" s="74"/>
    </row>
    <row r="1004" spans="5:5" x14ac:dyDescent="0.2">
      <c r="E1004" s="74"/>
    </row>
    <row r="1005" spans="5:5" x14ac:dyDescent="0.2">
      <c r="E1005" s="74"/>
    </row>
    <row r="1006" spans="5:5" x14ac:dyDescent="0.2">
      <c r="E1006" s="74"/>
    </row>
    <row r="1007" spans="5:5" x14ac:dyDescent="0.2">
      <c r="E1007" s="74"/>
    </row>
    <row r="1008" spans="5:5" x14ac:dyDescent="0.2">
      <c r="E1008" s="74"/>
    </row>
    <row r="1009" spans="5:5" x14ac:dyDescent="0.2">
      <c r="E1009" s="74"/>
    </row>
    <row r="1010" spans="5:5" x14ac:dyDescent="0.2">
      <c r="E1010" s="74"/>
    </row>
    <row r="1011" spans="5:5" x14ac:dyDescent="0.2">
      <c r="E1011" s="74"/>
    </row>
    <row r="1012" spans="5:5" x14ac:dyDescent="0.2">
      <c r="E1012" s="74"/>
    </row>
    <row r="1013" spans="5:5" x14ac:dyDescent="0.2">
      <c r="E1013" s="74"/>
    </row>
    <row r="1014" spans="5:5" x14ac:dyDescent="0.2">
      <c r="E1014" s="74"/>
    </row>
    <row r="1015" spans="5:5" x14ac:dyDescent="0.2">
      <c r="E1015" s="74"/>
    </row>
    <row r="1016" spans="5:5" x14ac:dyDescent="0.2">
      <c r="E1016" s="74"/>
    </row>
    <row r="1017" spans="5:5" x14ac:dyDescent="0.2">
      <c r="E1017" s="74"/>
    </row>
    <row r="1018" spans="5:5" x14ac:dyDescent="0.2">
      <c r="E1018" s="74"/>
    </row>
    <row r="1019" spans="5:5" x14ac:dyDescent="0.2">
      <c r="E1019" s="74"/>
    </row>
    <row r="1020" spans="5:5" x14ac:dyDescent="0.2">
      <c r="E1020" s="74"/>
    </row>
    <row r="1021" spans="5:5" x14ac:dyDescent="0.2">
      <c r="E1021" s="74"/>
    </row>
    <row r="1022" spans="5:5" x14ac:dyDescent="0.2">
      <c r="E1022" s="74"/>
    </row>
    <row r="1023" spans="5:5" x14ac:dyDescent="0.2">
      <c r="E1023" s="74"/>
    </row>
    <row r="1024" spans="5:5" x14ac:dyDescent="0.2">
      <c r="E1024" s="74"/>
    </row>
    <row r="1025" spans="5:5" x14ac:dyDescent="0.2">
      <c r="E1025" s="74"/>
    </row>
    <row r="1026" spans="5:5" x14ac:dyDescent="0.2">
      <c r="E1026" s="74"/>
    </row>
    <row r="1027" spans="5:5" x14ac:dyDescent="0.2">
      <c r="E1027" s="74"/>
    </row>
    <row r="1028" spans="5:5" x14ac:dyDescent="0.2">
      <c r="E1028" s="74"/>
    </row>
    <row r="1029" spans="5:5" x14ac:dyDescent="0.2">
      <c r="E1029" s="74"/>
    </row>
    <row r="1030" spans="5:5" x14ac:dyDescent="0.2">
      <c r="E1030" s="74"/>
    </row>
    <row r="1031" spans="5:5" x14ac:dyDescent="0.2">
      <c r="E1031" s="74"/>
    </row>
    <row r="1032" spans="5:5" x14ac:dyDescent="0.2">
      <c r="E1032" s="74"/>
    </row>
    <row r="1033" spans="5:5" x14ac:dyDescent="0.2">
      <c r="E1033" s="74"/>
    </row>
    <row r="1034" spans="5:5" x14ac:dyDescent="0.2">
      <c r="E1034" s="74"/>
    </row>
    <row r="1035" spans="5:5" x14ac:dyDescent="0.2">
      <c r="E1035" s="74"/>
    </row>
    <row r="1036" spans="5:5" x14ac:dyDescent="0.2">
      <c r="E1036" s="74"/>
    </row>
    <row r="1037" spans="5:5" x14ac:dyDescent="0.2">
      <c r="E1037" s="74"/>
    </row>
    <row r="1038" spans="5:5" x14ac:dyDescent="0.2">
      <c r="E1038" s="74"/>
    </row>
    <row r="1039" spans="5:5" x14ac:dyDescent="0.2">
      <c r="E1039" s="74"/>
    </row>
    <row r="1040" spans="5:5" x14ac:dyDescent="0.2">
      <c r="E1040" s="74"/>
    </row>
    <row r="1041" spans="5:5" x14ac:dyDescent="0.2">
      <c r="E1041" s="74"/>
    </row>
    <row r="1042" spans="5:5" x14ac:dyDescent="0.2">
      <c r="E1042" s="74"/>
    </row>
    <row r="1043" spans="5:5" x14ac:dyDescent="0.2">
      <c r="E1043" s="74"/>
    </row>
    <row r="1044" spans="5:5" x14ac:dyDescent="0.2">
      <c r="E1044" s="74"/>
    </row>
    <row r="1045" spans="5:5" x14ac:dyDescent="0.2">
      <c r="E1045" s="74"/>
    </row>
    <row r="1046" spans="5:5" x14ac:dyDescent="0.2">
      <c r="E1046" s="74"/>
    </row>
    <row r="1047" spans="5:5" x14ac:dyDescent="0.2">
      <c r="E1047" s="74"/>
    </row>
    <row r="1048" spans="5:5" x14ac:dyDescent="0.2">
      <c r="E1048" s="74"/>
    </row>
    <row r="1049" spans="5:5" x14ac:dyDescent="0.2">
      <c r="E1049" s="74"/>
    </row>
    <row r="1050" spans="5:5" x14ac:dyDescent="0.2">
      <c r="E1050" s="74"/>
    </row>
    <row r="1051" spans="5:5" x14ac:dyDescent="0.2">
      <c r="E1051" s="74"/>
    </row>
    <row r="1052" spans="5:5" x14ac:dyDescent="0.2">
      <c r="E1052" s="74"/>
    </row>
    <row r="1053" spans="5:5" x14ac:dyDescent="0.2">
      <c r="E1053" s="74"/>
    </row>
    <row r="1054" spans="5:5" x14ac:dyDescent="0.2">
      <c r="E1054" s="74"/>
    </row>
    <row r="1055" spans="5:5" x14ac:dyDescent="0.2">
      <c r="E1055" s="74"/>
    </row>
    <row r="1056" spans="5:5" x14ac:dyDescent="0.2">
      <c r="E1056" s="74"/>
    </row>
    <row r="1057" spans="5:5" x14ac:dyDescent="0.2">
      <c r="E1057" s="74"/>
    </row>
    <row r="1058" spans="5:5" x14ac:dyDescent="0.2">
      <c r="E1058" s="74"/>
    </row>
    <row r="1059" spans="5:5" x14ac:dyDescent="0.2">
      <c r="E1059" s="74"/>
    </row>
    <row r="1060" spans="5:5" x14ac:dyDescent="0.2">
      <c r="E1060" s="74"/>
    </row>
    <row r="1061" spans="5:5" x14ac:dyDescent="0.2">
      <c r="E1061" s="74"/>
    </row>
    <row r="1062" spans="5:5" x14ac:dyDescent="0.2">
      <c r="E1062" s="74"/>
    </row>
    <row r="1063" spans="5:5" x14ac:dyDescent="0.2">
      <c r="E1063" s="74"/>
    </row>
    <row r="1064" spans="5:5" x14ac:dyDescent="0.2">
      <c r="E1064" s="74"/>
    </row>
    <row r="1065" spans="5:5" x14ac:dyDescent="0.2">
      <c r="E1065" s="74"/>
    </row>
    <row r="1066" spans="5:5" x14ac:dyDescent="0.2">
      <c r="E1066" s="74"/>
    </row>
    <row r="1067" spans="5:5" x14ac:dyDescent="0.2">
      <c r="E1067" s="74"/>
    </row>
    <row r="1068" spans="5:5" x14ac:dyDescent="0.2">
      <c r="E1068" s="74"/>
    </row>
    <row r="1069" spans="5:5" x14ac:dyDescent="0.2">
      <c r="E1069" s="74"/>
    </row>
    <row r="1070" spans="5:5" x14ac:dyDescent="0.2">
      <c r="E1070" s="74"/>
    </row>
    <row r="1071" spans="5:5" x14ac:dyDescent="0.2">
      <c r="E1071" s="74"/>
    </row>
    <row r="1072" spans="5:5" x14ac:dyDescent="0.2">
      <c r="E1072" s="74"/>
    </row>
    <row r="1073" spans="5:5" x14ac:dyDescent="0.2">
      <c r="E1073" s="74"/>
    </row>
    <row r="1074" spans="5:5" x14ac:dyDescent="0.2">
      <c r="E1074" s="74"/>
    </row>
    <row r="1075" spans="5:5" x14ac:dyDescent="0.2">
      <c r="E1075" s="74"/>
    </row>
    <row r="1076" spans="5:5" x14ac:dyDescent="0.2">
      <c r="E1076" s="74"/>
    </row>
    <row r="1077" spans="5:5" x14ac:dyDescent="0.2">
      <c r="E1077" s="74"/>
    </row>
    <row r="1078" spans="5:5" x14ac:dyDescent="0.2">
      <c r="E1078" s="74"/>
    </row>
    <row r="1079" spans="5:5" x14ac:dyDescent="0.2">
      <c r="E1079" s="74"/>
    </row>
    <row r="1080" spans="5:5" x14ac:dyDescent="0.2">
      <c r="E1080" s="74"/>
    </row>
    <row r="1081" spans="5:5" x14ac:dyDescent="0.2">
      <c r="E1081" s="74"/>
    </row>
    <row r="1082" spans="5:5" x14ac:dyDescent="0.2">
      <c r="E1082" s="74"/>
    </row>
    <row r="1083" spans="5:5" x14ac:dyDescent="0.2">
      <c r="E1083" s="74"/>
    </row>
    <row r="1084" spans="5:5" x14ac:dyDescent="0.2">
      <c r="E1084" s="74"/>
    </row>
    <row r="1085" spans="5:5" x14ac:dyDescent="0.2">
      <c r="E1085" s="74"/>
    </row>
    <row r="1086" spans="5:5" x14ac:dyDescent="0.2">
      <c r="E1086" s="74"/>
    </row>
    <row r="1087" spans="5:5" x14ac:dyDescent="0.2">
      <c r="E1087" s="74"/>
    </row>
    <row r="1088" spans="5:5" x14ac:dyDescent="0.2">
      <c r="E1088" s="74"/>
    </row>
    <row r="1089" spans="5:5" x14ac:dyDescent="0.2">
      <c r="E1089" s="74"/>
    </row>
    <row r="1090" spans="5:5" x14ac:dyDescent="0.2">
      <c r="E1090" s="74"/>
    </row>
    <row r="1091" spans="5:5" x14ac:dyDescent="0.2">
      <c r="E1091" s="74"/>
    </row>
    <row r="1092" spans="5:5" x14ac:dyDescent="0.2">
      <c r="E1092" s="74"/>
    </row>
    <row r="1093" spans="5:5" x14ac:dyDescent="0.2">
      <c r="E1093" s="74"/>
    </row>
    <row r="1094" spans="5:5" x14ac:dyDescent="0.2">
      <c r="E1094" s="74"/>
    </row>
    <row r="1095" spans="5:5" x14ac:dyDescent="0.2">
      <c r="E1095" s="74"/>
    </row>
    <row r="1096" spans="5:5" x14ac:dyDescent="0.2">
      <c r="E1096" s="74"/>
    </row>
    <row r="1097" spans="5:5" x14ac:dyDescent="0.2">
      <c r="E1097" s="74"/>
    </row>
    <row r="1098" spans="5:5" x14ac:dyDescent="0.2">
      <c r="E1098" s="74"/>
    </row>
    <row r="1099" spans="5:5" x14ac:dyDescent="0.2">
      <c r="E1099" s="74"/>
    </row>
    <row r="1100" spans="5:5" x14ac:dyDescent="0.2">
      <c r="E1100" s="74"/>
    </row>
    <row r="1101" spans="5:5" x14ac:dyDescent="0.2">
      <c r="E1101" s="74"/>
    </row>
    <row r="1102" spans="5:5" x14ac:dyDescent="0.2">
      <c r="E1102" s="74"/>
    </row>
    <row r="1103" spans="5:5" x14ac:dyDescent="0.2">
      <c r="E1103" s="74"/>
    </row>
    <row r="1104" spans="5:5" x14ac:dyDescent="0.2">
      <c r="E1104" s="74"/>
    </row>
    <row r="1105" spans="5:5" x14ac:dyDescent="0.2">
      <c r="E1105" s="74"/>
    </row>
    <row r="1106" spans="5:5" x14ac:dyDescent="0.2">
      <c r="E1106" s="74"/>
    </row>
    <row r="1107" spans="5:5" x14ac:dyDescent="0.2">
      <c r="E1107" s="74"/>
    </row>
    <row r="1108" spans="5:5" x14ac:dyDescent="0.2">
      <c r="E1108" s="74"/>
    </row>
    <row r="1109" spans="5:5" x14ac:dyDescent="0.2">
      <c r="E1109" s="74"/>
    </row>
    <row r="1110" spans="5:5" x14ac:dyDescent="0.2">
      <c r="E1110" s="74"/>
    </row>
    <row r="1111" spans="5:5" x14ac:dyDescent="0.2">
      <c r="E1111" s="74"/>
    </row>
    <row r="1112" spans="5:5" x14ac:dyDescent="0.2">
      <c r="E1112" s="74"/>
    </row>
    <row r="1113" spans="5:5" x14ac:dyDescent="0.2">
      <c r="E1113" s="74"/>
    </row>
    <row r="1114" spans="5:5" x14ac:dyDescent="0.2">
      <c r="E1114" s="74"/>
    </row>
    <row r="1115" spans="5:5" x14ac:dyDescent="0.2">
      <c r="E1115" s="74"/>
    </row>
    <row r="1116" spans="5:5" x14ac:dyDescent="0.2">
      <c r="E1116" s="74"/>
    </row>
    <row r="1117" spans="5:5" x14ac:dyDescent="0.2">
      <c r="E1117" s="74"/>
    </row>
    <row r="1118" spans="5:5" x14ac:dyDescent="0.2">
      <c r="E1118" s="74"/>
    </row>
    <row r="1119" spans="5:5" x14ac:dyDescent="0.2">
      <c r="E1119" s="74"/>
    </row>
    <row r="1120" spans="5:5" x14ac:dyDescent="0.2">
      <c r="E1120" s="74"/>
    </row>
    <row r="1121" spans="5:5" x14ac:dyDescent="0.2">
      <c r="E1121" s="74"/>
    </row>
    <row r="1122" spans="5:5" x14ac:dyDescent="0.2">
      <c r="E1122" s="74"/>
    </row>
    <row r="1123" spans="5:5" x14ac:dyDescent="0.2">
      <c r="E1123" s="74"/>
    </row>
    <row r="1124" spans="5:5" x14ac:dyDescent="0.2">
      <c r="E1124" s="74"/>
    </row>
    <row r="1125" spans="5:5" x14ac:dyDescent="0.2">
      <c r="E1125" s="74"/>
    </row>
    <row r="1126" spans="5:5" x14ac:dyDescent="0.2">
      <c r="E1126" s="74"/>
    </row>
    <row r="1127" spans="5:5" x14ac:dyDescent="0.2">
      <c r="E1127" s="74"/>
    </row>
    <row r="1128" spans="5:5" x14ac:dyDescent="0.2">
      <c r="E1128" s="74"/>
    </row>
    <row r="1129" spans="5:5" x14ac:dyDescent="0.2">
      <c r="E1129" s="74"/>
    </row>
    <row r="1130" spans="5:5" x14ac:dyDescent="0.2">
      <c r="E1130" s="74"/>
    </row>
    <row r="1131" spans="5:5" x14ac:dyDescent="0.2">
      <c r="E1131" s="74"/>
    </row>
    <row r="1132" spans="5:5" x14ac:dyDescent="0.2">
      <c r="E1132" s="74"/>
    </row>
    <row r="1133" spans="5:5" x14ac:dyDescent="0.2">
      <c r="E1133" s="74"/>
    </row>
    <row r="1134" spans="5:5" x14ac:dyDescent="0.2">
      <c r="E1134" s="74"/>
    </row>
    <row r="1135" spans="5:5" x14ac:dyDescent="0.2">
      <c r="E1135" s="74"/>
    </row>
    <row r="1136" spans="5:5" x14ac:dyDescent="0.2">
      <c r="E1136" s="74"/>
    </row>
    <row r="1137" spans="5:5" x14ac:dyDescent="0.2">
      <c r="E1137" s="74"/>
    </row>
    <row r="1138" spans="5:5" x14ac:dyDescent="0.2">
      <c r="E1138" s="74"/>
    </row>
    <row r="1139" spans="5:5" x14ac:dyDescent="0.2">
      <c r="E1139" s="74"/>
    </row>
    <row r="1140" spans="5:5" x14ac:dyDescent="0.2">
      <c r="E1140" s="74"/>
    </row>
    <row r="1141" spans="5:5" x14ac:dyDescent="0.2">
      <c r="E1141" s="74"/>
    </row>
    <row r="1142" spans="5:5" x14ac:dyDescent="0.2">
      <c r="E1142" s="74"/>
    </row>
    <row r="1143" spans="5:5" x14ac:dyDescent="0.2">
      <c r="E1143" s="74"/>
    </row>
    <row r="1144" spans="5:5" x14ac:dyDescent="0.2">
      <c r="E1144" s="74"/>
    </row>
    <row r="1145" spans="5:5" x14ac:dyDescent="0.2">
      <c r="E1145" s="74"/>
    </row>
    <row r="1146" spans="5:5" x14ac:dyDescent="0.2">
      <c r="E1146" s="74"/>
    </row>
    <row r="1147" spans="5:5" x14ac:dyDescent="0.2">
      <c r="E1147" s="74"/>
    </row>
    <row r="1148" spans="5:5" x14ac:dyDescent="0.2">
      <c r="E1148" s="74"/>
    </row>
    <row r="1149" spans="5:5" x14ac:dyDescent="0.2">
      <c r="E1149" s="74"/>
    </row>
    <row r="1150" spans="5:5" x14ac:dyDescent="0.2">
      <c r="E1150" s="74"/>
    </row>
    <row r="1151" spans="5:5" x14ac:dyDescent="0.2">
      <c r="E1151" s="74"/>
    </row>
    <row r="1152" spans="5:5" x14ac:dyDescent="0.2">
      <c r="E1152" s="74"/>
    </row>
    <row r="1153" spans="5:5" x14ac:dyDescent="0.2">
      <c r="E1153" s="74"/>
    </row>
    <row r="1154" spans="5:5" x14ac:dyDescent="0.2">
      <c r="E1154" s="74"/>
    </row>
    <row r="1155" spans="5:5" x14ac:dyDescent="0.2">
      <c r="E1155" s="74"/>
    </row>
    <row r="1156" spans="5:5" x14ac:dyDescent="0.2">
      <c r="E1156" s="74"/>
    </row>
    <row r="1157" spans="5:5" x14ac:dyDescent="0.2">
      <c r="E1157" s="74"/>
    </row>
    <row r="1158" spans="5:5" x14ac:dyDescent="0.2">
      <c r="E1158" s="74"/>
    </row>
    <row r="1159" spans="5:5" x14ac:dyDescent="0.2">
      <c r="E1159" s="74"/>
    </row>
    <row r="1160" spans="5:5" x14ac:dyDescent="0.2">
      <c r="E1160" s="74"/>
    </row>
    <row r="1161" spans="5:5" x14ac:dyDescent="0.2">
      <c r="E1161" s="74"/>
    </row>
    <row r="1162" spans="5:5" x14ac:dyDescent="0.2">
      <c r="E1162" s="74"/>
    </row>
    <row r="1163" spans="5:5" x14ac:dyDescent="0.2">
      <c r="E1163" s="74"/>
    </row>
    <row r="1164" spans="5:5" x14ac:dyDescent="0.2">
      <c r="E1164" s="74"/>
    </row>
    <row r="1165" spans="5:5" x14ac:dyDescent="0.2">
      <c r="E1165" s="74"/>
    </row>
    <row r="1166" spans="5:5" x14ac:dyDescent="0.2">
      <c r="E1166" s="74"/>
    </row>
    <row r="1167" spans="5:5" x14ac:dyDescent="0.2">
      <c r="E1167" s="74"/>
    </row>
    <row r="1168" spans="5:5" x14ac:dyDescent="0.2">
      <c r="E1168" s="74"/>
    </row>
    <row r="1169" spans="5:5" x14ac:dyDescent="0.2">
      <c r="E1169" s="74"/>
    </row>
    <row r="1170" spans="5:5" x14ac:dyDescent="0.2">
      <c r="E1170" s="74"/>
    </row>
    <row r="1171" spans="5:5" x14ac:dyDescent="0.2">
      <c r="E1171" s="74"/>
    </row>
    <row r="1172" spans="5:5" x14ac:dyDescent="0.2">
      <c r="E1172" s="74"/>
    </row>
    <row r="1173" spans="5:5" x14ac:dyDescent="0.2">
      <c r="E1173" s="74"/>
    </row>
    <row r="1174" spans="5:5" x14ac:dyDescent="0.2">
      <c r="E1174" s="74"/>
    </row>
    <row r="1175" spans="5:5" x14ac:dyDescent="0.2">
      <c r="E1175" s="74"/>
    </row>
    <row r="1176" spans="5:5" x14ac:dyDescent="0.2">
      <c r="E1176" s="74"/>
    </row>
    <row r="1177" spans="5:5" x14ac:dyDescent="0.2">
      <c r="E1177" s="74"/>
    </row>
    <row r="1178" spans="5:5" x14ac:dyDescent="0.2">
      <c r="E1178" s="74"/>
    </row>
    <row r="1179" spans="5:5" x14ac:dyDescent="0.2">
      <c r="E1179" s="74"/>
    </row>
    <row r="1180" spans="5:5" x14ac:dyDescent="0.2">
      <c r="E1180" s="74"/>
    </row>
    <row r="1181" spans="5:5" x14ac:dyDescent="0.2">
      <c r="E1181" s="74"/>
    </row>
    <row r="1182" spans="5:5" x14ac:dyDescent="0.2">
      <c r="E1182" s="74"/>
    </row>
    <row r="1183" spans="5:5" x14ac:dyDescent="0.2">
      <c r="E1183" s="74"/>
    </row>
    <row r="1184" spans="5:5" x14ac:dyDescent="0.2">
      <c r="E1184" s="74"/>
    </row>
    <row r="1185" spans="5:5" x14ac:dyDescent="0.2">
      <c r="E1185" s="74"/>
    </row>
    <row r="1186" spans="5:5" x14ac:dyDescent="0.2">
      <c r="E1186" s="74"/>
    </row>
    <row r="1187" spans="5:5" x14ac:dyDescent="0.2">
      <c r="E1187" s="74"/>
    </row>
    <row r="1188" spans="5:5" x14ac:dyDescent="0.2">
      <c r="E1188" s="74"/>
    </row>
    <row r="1189" spans="5:5" x14ac:dyDescent="0.2">
      <c r="E1189" s="74"/>
    </row>
    <row r="1190" spans="5:5" x14ac:dyDescent="0.2">
      <c r="E1190" s="74"/>
    </row>
    <row r="1191" spans="5:5" x14ac:dyDescent="0.2">
      <c r="E1191" s="74"/>
    </row>
    <row r="1192" spans="5:5" x14ac:dyDescent="0.2">
      <c r="E1192" s="74"/>
    </row>
    <row r="1193" spans="5:5" x14ac:dyDescent="0.2">
      <c r="E1193" s="74"/>
    </row>
    <row r="1194" spans="5:5" x14ac:dyDescent="0.2">
      <c r="E1194" s="74"/>
    </row>
    <row r="1195" spans="5:5" x14ac:dyDescent="0.2">
      <c r="E1195" s="74"/>
    </row>
    <row r="1196" spans="5:5" x14ac:dyDescent="0.2">
      <c r="E1196" s="74"/>
    </row>
    <row r="1197" spans="5:5" x14ac:dyDescent="0.2">
      <c r="E1197" s="74"/>
    </row>
    <row r="1198" spans="5:5" x14ac:dyDescent="0.2">
      <c r="E1198" s="74"/>
    </row>
    <row r="1199" spans="5:5" x14ac:dyDescent="0.2">
      <c r="E1199" s="74"/>
    </row>
    <row r="1200" spans="5:5" x14ac:dyDescent="0.2">
      <c r="E1200" s="74"/>
    </row>
    <row r="1201" spans="5:5" x14ac:dyDescent="0.2">
      <c r="E1201" s="74"/>
    </row>
    <row r="1202" spans="5:5" x14ac:dyDescent="0.2">
      <c r="E1202" s="74"/>
    </row>
    <row r="1203" spans="5:5" x14ac:dyDescent="0.2">
      <c r="E1203" s="74"/>
    </row>
    <row r="1204" spans="5:5" x14ac:dyDescent="0.2">
      <c r="E1204" s="74"/>
    </row>
    <row r="1205" spans="5:5" x14ac:dyDescent="0.2">
      <c r="E1205" s="74"/>
    </row>
    <row r="1206" spans="5:5" x14ac:dyDescent="0.2">
      <c r="E1206" s="74"/>
    </row>
    <row r="1207" spans="5:5" x14ac:dyDescent="0.2">
      <c r="E1207" s="74"/>
    </row>
    <row r="1208" spans="5:5" x14ac:dyDescent="0.2">
      <c r="E1208" s="74"/>
    </row>
    <row r="1209" spans="5:5" x14ac:dyDescent="0.2">
      <c r="E1209" s="74"/>
    </row>
    <row r="1210" spans="5:5" x14ac:dyDescent="0.2">
      <c r="E1210" s="74"/>
    </row>
    <row r="1211" spans="5:5" x14ac:dyDescent="0.2">
      <c r="E1211" s="74"/>
    </row>
    <row r="1212" spans="5:5" x14ac:dyDescent="0.2">
      <c r="E1212" s="74"/>
    </row>
    <row r="1213" spans="5:5" x14ac:dyDescent="0.2">
      <c r="E1213" s="74"/>
    </row>
    <row r="1214" spans="5:5" x14ac:dyDescent="0.2">
      <c r="E1214" s="74"/>
    </row>
    <row r="1215" spans="5:5" x14ac:dyDescent="0.2">
      <c r="E1215" s="74"/>
    </row>
    <row r="1216" spans="5:5" x14ac:dyDescent="0.2">
      <c r="E1216" s="74"/>
    </row>
    <row r="1217" spans="5:5" x14ac:dyDescent="0.2">
      <c r="E1217" s="74"/>
    </row>
    <row r="1218" spans="5:5" x14ac:dyDescent="0.2">
      <c r="E1218" s="74"/>
    </row>
    <row r="1219" spans="5:5" x14ac:dyDescent="0.2">
      <c r="E1219" s="74"/>
    </row>
    <row r="1220" spans="5:5" x14ac:dyDescent="0.2">
      <c r="E1220" s="74"/>
    </row>
    <row r="1221" spans="5:5" x14ac:dyDescent="0.2">
      <c r="E1221" s="74"/>
    </row>
    <row r="1222" spans="5:5" x14ac:dyDescent="0.2">
      <c r="E1222" s="74"/>
    </row>
    <row r="1223" spans="5:5" x14ac:dyDescent="0.2">
      <c r="E1223" s="74"/>
    </row>
    <row r="1224" spans="5:5" x14ac:dyDescent="0.2">
      <c r="E1224" s="74"/>
    </row>
    <row r="1225" spans="5:5" x14ac:dyDescent="0.2">
      <c r="E1225" s="74"/>
    </row>
    <row r="1226" spans="5:5" x14ac:dyDescent="0.2">
      <c r="E1226" s="74"/>
    </row>
    <row r="1227" spans="5:5" x14ac:dyDescent="0.2">
      <c r="E1227" s="74"/>
    </row>
    <row r="1228" spans="5:5" x14ac:dyDescent="0.2">
      <c r="E1228" s="74"/>
    </row>
    <row r="1229" spans="5:5" x14ac:dyDescent="0.2">
      <c r="E1229" s="74"/>
    </row>
    <row r="1230" spans="5:5" x14ac:dyDescent="0.2">
      <c r="E1230" s="74"/>
    </row>
    <row r="1231" spans="5:5" x14ac:dyDescent="0.2">
      <c r="E1231" s="74"/>
    </row>
    <row r="1232" spans="5:5" x14ac:dyDescent="0.2">
      <c r="E1232" s="74"/>
    </row>
    <row r="1233" spans="5:5" x14ac:dyDescent="0.2">
      <c r="E1233" s="74"/>
    </row>
    <row r="1234" spans="5:5" x14ac:dyDescent="0.2">
      <c r="E1234" s="74"/>
    </row>
    <row r="1235" spans="5:5" x14ac:dyDescent="0.2">
      <c r="E1235" s="74"/>
    </row>
    <row r="1236" spans="5:5" x14ac:dyDescent="0.2">
      <c r="E1236" s="74"/>
    </row>
    <row r="1237" spans="5:5" x14ac:dyDescent="0.2">
      <c r="E1237" s="74"/>
    </row>
    <row r="1238" spans="5:5" x14ac:dyDescent="0.2">
      <c r="E1238" s="74"/>
    </row>
    <row r="1239" spans="5:5" x14ac:dyDescent="0.2">
      <c r="E1239" s="74"/>
    </row>
    <row r="1240" spans="5:5" x14ac:dyDescent="0.2">
      <c r="E1240" s="74"/>
    </row>
    <row r="1241" spans="5:5" x14ac:dyDescent="0.2">
      <c r="E1241" s="74"/>
    </row>
    <row r="1242" spans="5:5" x14ac:dyDescent="0.2">
      <c r="E1242" s="74"/>
    </row>
    <row r="1243" spans="5:5" x14ac:dyDescent="0.2">
      <c r="E1243" s="74"/>
    </row>
    <row r="1244" spans="5:5" x14ac:dyDescent="0.2">
      <c r="E1244" s="74"/>
    </row>
    <row r="1245" spans="5:5" x14ac:dyDescent="0.2">
      <c r="E1245" s="74"/>
    </row>
    <row r="1246" spans="5:5" x14ac:dyDescent="0.2">
      <c r="E1246" s="74"/>
    </row>
    <row r="1247" spans="5:5" x14ac:dyDescent="0.2">
      <c r="E1247" s="74"/>
    </row>
    <row r="1248" spans="5:5" x14ac:dyDescent="0.2">
      <c r="E1248" s="74"/>
    </row>
    <row r="1249" spans="5:5" x14ac:dyDescent="0.2">
      <c r="E1249" s="74"/>
    </row>
    <row r="1250" spans="5:5" x14ac:dyDescent="0.2">
      <c r="E1250" s="74"/>
    </row>
    <row r="1251" spans="5:5" x14ac:dyDescent="0.2">
      <c r="E1251" s="74"/>
    </row>
    <row r="1252" spans="5:5" x14ac:dyDescent="0.2">
      <c r="E1252" s="74"/>
    </row>
    <row r="1253" spans="5:5" x14ac:dyDescent="0.2">
      <c r="E1253" s="74"/>
    </row>
    <row r="1254" spans="5:5" x14ac:dyDescent="0.2">
      <c r="E1254" s="74"/>
    </row>
    <row r="1255" spans="5:5" x14ac:dyDescent="0.2">
      <c r="E1255" s="74"/>
    </row>
    <row r="1256" spans="5:5" x14ac:dyDescent="0.2">
      <c r="E1256" s="74"/>
    </row>
    <row r="1257" spans="5:5" x14ac:dyDescent="0.2">
      <c r="E1257" s="74"/>
    </row>
    <row r="1258" spans="5:5" x14ac:dyDescent="0.2">
      <c r="E1258" s="74"/>
    </row>
    <row r="1259" spans="5:5" x14ac:dyDescent="0.2">
      <c r="E1259" s="74"/>
    </row>
    <row r="1260" spans="5:5" x14ac:dyDescent="0.2">
      <c r="E1260" s="74"/>
    </row>
    <row r="1261" spans="5:5" x14ac:dyDescent="0.2">
      <c r="E1261" s="74"/>
    </row>
    <row r="1262" spans="5:5" x14ac:dyDescent="0.2">
      <c r="E1262" s="74"/>
    </row>
    <row r="1263" spans="5:5" x14ac:dyDescent="0.2">
      <c r="E1263" s="74"/>
    </row>
    <row r="1264" spans="5:5" x14ac:dyDescent="0.2">
      <c r="E1264" s="74"/>
    </row>
    <row r="1265" spans="5:5" x14ac:dyDescent="0.2">
      <c r="E1265" s="74"/>
    </row>
    <row r="1266" spans="5:5" x14ac:dyDescent="0.2">
      <c r="E1266" s="74"/>
    </row>
    <row r="1267" spans="5:5" x14ac:dyDescent="0.2">
      <c r="E1267" s="74"/>
    </row>
    <row r="1268" spans="5:5" x14ac:dyDescent="0.2">
      <c r="E1268" s="74"/>
    </row>
    <row r="1269" spans="5:5" x14ac:dyDescent="0.2">
      <c r="E1269" s="74"/>
    </row>
    <row r="1270" spans="5:5" x14ac:dyDescent="0.2">
      <c r="E1270" s="74"/>
    </row>
    <row r="1271" spans="5:5" x14ac:dyDescent="0.2">
      <c r="E1271" s="74"/>
    </row>
    <row r="1272" spans="5:5" x14ac:dyDescent="0.2">
      <c r="E1272" s="74"/>
    </row>
    <row r="1273" spans="5:5" x14ac:dyDescent="0.2">
      <c r="E1273" s="74"/>
    </row>
    <row r="1274" spans="5:5" x14ac:dyDescent="0.2">
      <c r="E1274" s="74"/>
    </row>
    <row r="1275" spans="5:5" x14ac:dyDescent="0.2">
      <c r="E1275" s="74"/>
    </row>
    <row r="1276" spans="5:5" x14ac:dyDescent="0.2">
      <c r="E1276" s="74"/>
    </row>
    <row r="1277" spans="5:5" x14ac:dyDescent="0.2">
      <c r="E1277" s="74"/>
    </row>
    <row r="1278" spans="5:5" x14ac:dyDescent="0.2">
      <c r="E1278" s="74"/>
    </row>
    <row r="1279" spans="5:5" x14ac:dyDescent="0.2">
      <c r="E1279" s="74"/>
    </row>
    <row r="1280" spans="5:5" x14ac:dyDescent="0.2">
      <c r="E1280" s="74"/>
    </row>
    <row r="1281" spans="5:5" x14ac:dyDescent="0.2">
      <c r="E1281" s="74"/>
    </row>
    <row r="1282" spans="5:5" x14ac:dyDescent="0.2">
      <c r="E1282" s="74"/>
    </row>
    <row r="1283" spans="5:5" x14ac:dyDescent="0.2">
      <c r="E1283" s="74"/>
    </row>
    <row r="1284" spans="5:5" x14ac:dyDescent="0.2">
      <c r="E1284" s="74"/>
    </row>
    <row r="1285" spans="5:5" x14ac:dyDescent="0.2">
      <c r="E1285" s="74"/>
    </row>
    <row r="1286" spans="5:5" x14ac:dyDescent="0.2">
      <c r="E1286" s="74"/>
    </row>
    <row r="1287" spans="5:5" x14ac:dyDescent="0.2">
      <c r="E1287" s="74"/>
    </row>
    <row r="1288" spans="5:5" x14ac:dyDescent="0.2">
      <c r="E1288" s="74"/>
    </row>
    <row r="1289" spans="5:5" x14ac:dyDescent="0.2">
      <c r="E1289" s="74"/>
    </row>
    <row r="1290" spans="5:5" x14ac:dyDescent="0.2">
      <c r="E1290" s="74"/>
    </row>
    <row r="1291" spans="5:5" x14ac:dyDescent="0.2">
      <c r="E1291" s="74"/>
    </row>
    <row r="1292" spans="5:5" x14ac:dyDescent="0.2">
      <c r="E1292" s="74"/>
    </row>
    <row r="1293" spans="5:5" x14ac:dyDescent="0.2">
      <c r="E1293" s="74"/>
    </row>
    <row r="1294" spans="5:5" x14ac:dyDescent="0.2">
      <c r="E1294" s="74"/>
    </row>
    <row r="1295" spans="5:5" x14ac:dyDescent="0.2">
      <c r="E1295" s="74"/>
    </row>
    <row r="1296" spans="5:5" x14ac:dyDescent="0.2">
      <c r="E1296" s="74"/>
    </row>
    <row r="1297" spans="5:5" x14ac:dyDescent="0.2">
      <c r="E1297" s="74"/>
    </row>
    <row r="1298" spans="5:5" x14ac:dyDescent="0.2">
      <c r="E1298" s="74"/>
    </row>
    <row r="1299" spans="5:5" x14ac:dyDescent="0.2">
      <c r="E1299" s="74"/>
    </row>
    <row r="1300" spans="5:5" x14ac:dyDescent="0.2">
      <c r="E1300" s="74"/>
    </row>
    <row r="1301" spans="5:5" x14ac:dyDescent="0.2">
      <c r="E1301" s="74"/>
    </row>
    <row r="1302" spans="5:5" x14ac:dyDescent="0.2">
      <c r="E1302" s="74"/>
    </row>
    <row r="1303" spans="5:5" x14ac:dyDescent="0.2">
      <c r="E1303" s="74"/>
    </row>
    <row r="1304" spans="5:5" x14ac:dyDescent="0.2">
      <c r="E1304" s="74"/>
    </row>
    <row r="1305" spans="5:5" x14ac:dyDescent="0.2">
      <c r="E1305" s="74"/>
    </row>
    <row r="1306" spans="5:5" x14ac:dyDescent="0.2">
      <c r="E1306" s="74"/>
    </row>
    <row r="1307" spans="5:5" x14ac:dyDescent="0.2">
      <c r="E1307" s="74"/>
    </row>
    <row r="1308" spans="5:5" x14ac:dyDescent="0.2">
      <c r="E1308" s="74"/>
    </row>
    <row r="1309" spans="5:5" x14ac:dyDescent="0.2">
      <c r="E1309" s="74"/>
    </row>
    <row r="1310" spans="5:5" x14ac:dyDescent="0.2">
      <c r="E1310" s="74"/>
    </row>
    <row r="1311" spans="5:5" x14ac:dyDescent="0.2">
      <c r="E1311" s="74"/>
    </row>
    <row r="1312" spans="5:5" x14ac:dyDescent="0.2">
      <c r="E1312" s="74"/>
    </row>
    <row r="1313" spans="5:5" x14ac:dyDescent="0.2">
      <c r="E1313" s="74"/>
    </row>
    <row r="1314" spans="5:5" x14ac:dyDescent="0.2">
      <c r="E1314" s="74"/>
    </row>
    <row r="1315" spans="5:5" x14ac:dyDescent="0.2">
      <c r="E1315" s="74"/>
    </row>
    <row r="1316" spans="5:5" x14ac:dyDescent="0.2">
      <c r="E1316" s="74"/>
    </row>
    <row r="1317" spans="5:5" x14ac:dyDescent="0.2">
      <c r="E1317" s="74"/>
    </row>
    <row r="1318" spans="5:5" x14ac:dyDescent="0.2">
      <c r="E1318" s="74"/>
    </row>
    <row r="1319" spans="5:5" x14ac:dyDescent="0.2">
      <c r="E1319" s="74"/>
    </row>
    <row r="1320" spans="5:5" x14ac:dyDescent="0.2">
      <c r="E1320" s="74"/>
    </row>
    <row r="1321" spans="5:5" x14ac:dyDescent="0.2">
      <c r="E1321" s="74"/>
    </row>
    <row r="1322" spans="5:5" x14ac:dyDescent="0.2">
      <c r="E1322" s="74"/>
    </row>
    <row r="1323" spans="5:5" x14ac:dyDescent="0.2">
      <c r="E1323" s="74"/>
    </row>
    <row r="1324" spans="5:5" x14ac:dyDescent="0.2">
      <c r="E1324" s="74"/>
    </row>
    <row r="1325" spans="5:5" x14ac:dyDescent="0.2">
      <c r="E1325" s="74"/>
    </row>
    <row r="1326" spans="5:5" x14ac:dyDescent="0.2">
      <c r="E1326" s="74"/>
    </row>
    <row r="1327" spans="5:5" x14ac:dyDescent="0.2">
      <c r="E1327" s="74"/>
    </row>
    <row r="1328" spans="5:5" x14ac:dyDescent="0.2">
      <c r="E1328" s="74"/>
    </row>
    <row r="1329" spans="5:5" x14ac:dyDescent="0.2">
      <c r="E1329" s="74"/>
    </row>
    <row r="1330" spans="5:5" x14ac:dyDescent="0.2">
      <c r="E1330" s="74"/>
    </row>
    <row r="1331" spans="5:5" x14ac:dyDescent="0.2">
      <c r="E1331" s="74"/>
    </row>
    <row r="1332" spans="5:5" x14ac:dyDescent="0.2">
      <c r="E1332" s="74"/>
    </row>
    <row r="1333" spans="5:5" x14ac:dyDescent="0.2">
      <c r="E1333" s="74"/>
    </row>
    <row r="1334" spans="5:5" x14ac:dyDescent="0.2">
      <c r="E1334" s="74"/>
    </row>
    <row r="1335" spans="5:5" x14ac:dyDescent="0.2">
      <c r="E1335" s="74"/>
    </row>
    <row r="1336" spans="5:5" x14ac:dyDescent="0.2">
      <c r="E1336" s="74"/>
    </row>
    <row r="1337" spans="5:5" x14ac:dyDescent="0.2">
      <c r="E1337" s="74"/>
    </row>
    <row r="1338" spans="5:5" x14ac:dyDescent="0.2">
      <c r="E1338" s="74"/>
    </row>
    <row r="1339" spans="5:5" x14ac:dyDescent="0.2">
      <c r="E1339" s="74"/>
    </row>
    <row r="1340" spans="5:5" x14ac:dyDescent="0.2">
      <c r="E1340" s="74"/>
    </row>
    <row r="1341" spans="5:5" x14ac:dyDescent="0.2">
      <c r="E1341" s="74"/>
    </row>
    <row r="1342" spans="5:5" x14ac:dyDescent="0.2">
      <c r="E1342" s="74"/>
    </row>
    <row r="1343" spans="5:5" x14ac:dyDescent="0.2">
      <c r="E1343" s="74"/>
    </row>
    <row r="1344" spans="5:5" x14ac:dyDescent="0.2">
      <c r="E1344" s="74"/>
    </row>
    <row r="1345" spans="5:5" x14ac:dyDescent="0.2">
      <c r="E1345" s="74"/>
    </row>
    <row r="1346" spans="5:5" x14ac:dyDescent="0.2">
      <c r="E1346" s="74"/>
    </row>
    <row r="1347" spans="5:5" x14ac:dyDescent="0.2">
      <c r="E1347" s="74"/>
    </row>
    <row r="1348" spans="5:5" x14ac:dyDescent="0.2">
      <c r="E1348" s="74"/>
    </row>
    <row r="1349" spans="5:5" x14ac:dyDescent="0.2">
      <c r="E1349" s="74"/>
    </row>
    <row r="1350" spans="5:5" x14ac:dyDescent="0.2">
      <c r="E1350" s="74"/>
    </row>
    <row r="1351" spans="5:5" x14ac:dyDescent="0.2">
      <c r="E1351" s="74"/>
    </row>
    <row r="1352" spans="5:5" x14ac:dyDescent="0.2">
      <c r="E1352" s="74"/>
    </row>
    <row r="1353" spans="5:5" x14ac:dyDescent="0.2">
      <c r="E1353" s="74"/>
    </row>
    <row r="1354" spans="5:5" x14ac:dyDescent="0.2">
      <c r="E1354" s="74"/>
    </row>
    <row r="1355" spans="5:5" x14ac:dyDescent="0.2">
      <c r="E1355" s="74"/>
    </row>
    <row r="1356" spans="5:5" x14ac:dyDescent="0.2">
      <c r="E1356" s="74"/>
    </row>
    <row r="1357" spans="5:5" x14ac:dyDescent="0.2">
      <c r="E1357" s="74"/>
    </row>
    <row r="1358" spans="5:5" x14ac:dyDescent="0.2">
      <c r="E1358" s="74"/>
    </row>
    <row r="1359" spans="5:5" x14ac:dyDescent="0.2">
      <c r="E1359" s="74"/>
    </row>
    <row r="1360" spans="5:5" x14ac:dyDescent="0.2">
      <c r="E1360" s="74"/>
    </row>
    <row r="1361" spans="5:5" x14ac:dyDescent="0.2">
      <c r="E1361" s="74"/>
    </row>
    <row r="1362" spans="5:5" x14ac:dyDescent="0.2">
      <c r="E1362" s="74"/>
    </row>
    <row r="1363" spans="5:5" x14ac:dyDescent="0.2">
      <c r="E1363" s="74"/>
    </row>
    <row r="1364" spans="5:5" x14ac:dyDescent="0.2">
      <c r="E1364" s="74"/>
    </row>
    <row r="1365" spans="5:5" x14ac:dyDescent="0.2">
      <c r="E1365" s="74"/>
    </row>
    <row r="1366" spans="5:5" x14ac:dyDescent="0.2">
      <c r="E1366" s="74"/>
    </row>
    <row r="1367" spans="5:5" x14ac:dyDescent="0.2">
      <c r="E1367" s="74"/>
    </row>
    <row r="1368" spans="5:5" x14ac:dyDescent="0.2">
      <c r="E1368" s="74"/>
    </row>
    <row r="1369" spans="5:5" x14ac:dyDescent="0.2">
      <c r="E1369" s="74"/>
    </row>
    <row r="1370" spans="5:5" x14ac:dyDescent="0.2">
      <c r="E1370" s="74"/>
    </row>
    <row r="1371" spans="5:5" x14ac:dyDescent="0.2">
      <c r="E1371" s="74"/>
    </row>
    <row r="1372" spans="5:5" x14ac:dyDescent="0.2">
      <c r="E1372" s="74"/>
    </row>
    <row r="1373" spans="5:5" x14ac:dyDescent="0.2">
      <c r="E1373" s="74"/>
    </row>
    <row r="1374" spans="5:5" x14ac:dyDescent="0.2">
      <c r="E1374" s="74"/>
    </row>
    <row r="1375" spans="5:5" x14ac:dyDescent="0.2">
      <c r="E1375" s="74"/>
    </row>
    <row r="1376" spans="5:5" x14ac:dyDescent="0.2">
      <c r="E1376" s="74"/>
    </row>
    <row r="1377" spans="5:5" x14ac:dyDescent="0.2">
      <c r="E1377" s="74"/>
    </row>
    <row r="1378" spans="5:5" x14ac:dyDescent="0.2">
      <c r="E1378" s="74"/>
    </row>
    <row r="1379" spans="5:5" x14ac:dyDescent="0.2">
      <c r="E1379" s="74"/>
    </row>
    <row r="1380" spans="5:5" x14ac:dyDescent="0.2">
      <c r="E1380" s="74"/>
    </row>
    <row r="1381" spans="5:5" x14ac:dyDescent="0.2">
      <c r="E1381" s="74"/>
    </row>
    <row r="1382" spans="5:5" x14ac:dyDescent="0.2">
      <c r="E1382" s="74"/>
    </row>
    <row r="1383" spans="5:5" x14ac:dyDescent="0.2">
      <c r="E1383" s="74"/>
    </row>
    <row r="1384" spans="5:5" x14ac:dyDescent="0.2">
      <c r="E1384" s="74"/>
    </row>
    <row r="1385" spans="5:5" x14ac:dyDescent="0.2">
      <c r="E1385" s="74"/>
    </row>
    <row r="1386" spans="5:5" x14ac:dyDescent="0.2">
      <c r="E1386" s="74"/>
    </row>
    <row r="1387" spans="5:5" x14ac:dyDescent="0.2">
      <c r="E1387" s="74"/>
    </row>
    <row r="1388" spans="5:5" x14ac:dyDescent="0.2">
      <c r="E1388" s="74"/>
    </row>
    <row r="1389" spans="5:5" x14ac:dyDescent="0.2">
      <c r="E1389" s="74"/>
    </row>
    <row r="1390" spans="5:5" x14ac:dyDescent="0.2">
      <c r="E1390" s="74"/>
    </row>
    <row r="1391" spans="5:5" x14ac:dyDescent="0.2">
      <c r="E1391" s="74"/>
    </row>
    <row r="1392" spans="5:5" x14ac:dyDescent="0.2">
      <c r="E1392" s="74"/>
    </row>
    <row r="1393" spans="5:5" x14ac:dyDescent="0.2">
      <c r="E1393" s="74"/>
    </row>
    <row r="1394" spans="5:5" x14ac:dyDescent="0.2">
      <c r="E1394" s="74"/>
    </row>
    <row r="1395" spans="5:5" x14ac:dyDescent="0.2">
      <c r="E1395" s="74"/>
    </row>
    <row r="1396" spans="5:5" x14ac:dyDescent="0.2">
      <c r="E1396" s="74"/>
    </row>
    <row r="1397" spans="5:5" x14ac:dyDescent="0.2">
      <c r="E1397" s="74"/>
    </row>
    <row r="1398" spans="5:5" x14ac:dyDescent="0.2">
      <c r="E1398" s="74"/>
    </row>
    <row r="1399" spans="5:5" x14ac:dyDescent="0.2">
      <c r="E1399" s="74"/>
    </row>
    <row r="1400" spans="5:5" x14ac:dyDescent="0.2">
      <c r="E1400" s="74"/>
    </row>
    <row r="1401" spans="5:5" x14ac:dyDescent="0.2">
      <c r="E1401" s="74"/>
    </row>
    <row r="1402" spans="5:5" x14ac:dyDescent="0.2">
      <c r="E1402" s="74"/>
    </row>
    <row r="1403" spans="5:5" x14ac:dyDescent="0.2">
      <c r="E1403" s="74"/>
    </row>
    <row r="1404" spans="5:5" x14ac:dyDescent="0.2">
      <c r="E1404" s="74"/>
    </row>
    <row r="1405" spans="5:5" x14ac:dyDescent="0.2">
      <c r="E1405" s="74"/>
    </row>
    <row r="1406" spans="5:5" x14ac:dyDescent="0.2">
      <c r="E1406" s="74"/>
    </row>
    <row r="1407" spans="5:5" x14ac:dyDescent="0.2">
      <c r="E1407" s="74"/>
    </row>
    <row r="1408" spans="5:5" x14ac:dyDescent="0.2">
      <c r="E1408" s="74"/>
    </row>
    <row r="1409" spans="5:5" x14ac:dyDescent="0.2">
      <c r="E1409" s="74"/>
    </row>
    <row r="1410" spans="5:5" x14ac:dyDescent="0.2">
      <c r="E1410" s="74"/>
    </row>
    <row r="1411" spans="5:5" x14ac:dyDescent="0.2">
      <c r="E1411" s="74"/>
    </row>
    <row r="1412" spans="5:5" x14ac:dyDescent="0.2">
      <c r="E1412" s="74"/>
    </row>
    <row r="1413" spans="5:5" x14ac:dyDescent="0.2">
      <c r="E1413" s="74"/>
    </row>
    <row r="1414" spans="5:5" x14ac:dyDescent="0.2">
      <c r="E1414" s="74"/>
    </row>
    <row r="1415" spans="5:5" x14ac:dyDescent="0.2">
      <c r="E1415" s="74"/>
    </row>
    <row r="1416" spans="5:5" x14ac:dyDescent="0.2">
      <c r="E1416" s="74"/>
    </row>
    <row r="1417" spans="5:5" x14ac:dyDescent="0.2">
      <c r="E1417" s="74"/>
    </row>
    <row r="1418" spans="5:5" x14ac:dyDescent="0.2">
      <c r="E1418" s="74"/>
    </row>
    <row r="1419" spans="5:5" x14ac:dyDescent="0.2">
      <c r="E1419" s="74"/>
    </row>
    <row r="1420" spans="5:5" x14ac:dyDescent="0.2">
      <c r="E1420" s="74"/>
    </row>
    <row r="1421" spans="5:5" x14ac:dyDescent="0.2">
      <c r="E1421" s="74"/>
    </row>
    <row r="1422" spans="5:5" x14ac:dyDescent="0.2">
      <c r="E1422" s="74"/>
    </row>
    <row r="1423" spans="5:5" x14ac:dyDescent="0.2">
      <c r="E1423" s="74"/>
    </row>
    <row r="1424" spans="5:5" x14ac:dyDescent="0.2">
      <c r="E1424" s="74"/>
    </row>
    <row r="1425" spans="5:5" x14ac:dyDescent="0.2">
      <c r="E1425" s="74"/>
    </row>
    <row r="1426" spans="5:5" x14ac:dyDescent="0.2">
      <c r="E1426" s="74"/>
    </row>
    <row r="1427" spans="5:5" x14ac:dyDescent="0.2">
      <c r="E1427" s="74"/>
    </row>
    <row r="1428" spans="5:5" x14ac:dyDescent="0.2">
      <c r="E1428" s="74"/>
    </row>
    <row r="1429" spans="5:5" x14ac:dyDescent="0.2">
      <c r="E1429" s="74"/>
    </row>
    <row r="1430" spans="5:5" x14ac:dyDescent="0.2">
      <c r="E1430" s="74"/>
    </row>
    <row r="1431" spans="5:5" x14ac:dyDescent="0.2">
      <c r="E1431" s="74"/>
    </row>
    <row r="1432" spans="5:5" x14ac:dyDescent="0.2">
      <c r="E1432" s="74"/>
    </row>
    <row r="1433" spans="5:5" x14ac:dyDescent="0.2">
      <c r="E1433" s="74"/>
    </row>
    <row r="1434" spans="5:5" x14ac:dyDescent="0.2">
      <c r="E1434" s="74"/>
    </row>
    <row r="1435" spans="5:5" x14ac:dyDescent="0.2">
      <c r="E1435" s="74"/>
    </row>
    <row r="1436" spans="5:5" x14ac:dyDescent="0.2">
      <c r="E1436" s="74"/>
    </row>
    <row r="1437" spans="5:5" x14ac:dyDescent="0.2">
      <c r="E1437" s="74"/>
    </row>
    <row r="1438" spans="5:5" x14ac:dyDescent="0.2">
      <c r="E1438" s="74"/>
    </row>
    <row r="1439" spans="5:5" x14ac:dyDescent="0.2">
      <c r="E1439" s="74"/>
    </row>
    <row r="1440" spans="5:5" x14ac:dyDescent="0.2">
      <c r="E1440" s="74"/>
    </row>
    <row r="1441" spans="5:5" x14ac:dyDescent="0.2">
      <c r="E1441" s="74"/>
    </row>
    <row r="1442" spans="5:5" x14ac:dyDescent="0.2">
      <c r="E1442" s="74"/>
    </row>
    <row r="1443" spans="5:5" x14ac:dyDescent="0.2">
      <c r="E1443" s="74"/>
    </row>
    <row r="1444" spans="5:5" x14ac:dyDescent="0.2">
      <c r="E1444" s="74"/>
    </row>
    <row r="1445" spans="5:5" x14ac:dyDescent="0.2">
      <c r="E1445" s="74"/>
    </row>
    <row r="1446" spans="5:5" x14ac:dyDescent="0.2">
      <c r="E1446" s="74"/>
    </row>
    <row r="1447" spans="5:5" x14ac:dyDescent="0.2">
      <c r="E1447" s="74"/>
    </row>
    <row r="1448" spans="5:5" x14ac:dyDescent="0.2">
      <c r="E1448" s="74"/>
    </row>
    <row r="1449" spans="5:5" x14ac:dyDescent="0.2">
      <c r="E1449" s="74"/>
    </row>
    <row r="1450" spans="5:5" x14ac:dyDescent="0.2">
      <c r="E1450" s="74"/>
    </row>
    <row r="1451" spans="5:5" x14ac:dyDescent="0.2">
      <c r="E1451" s="74"/>
    </row>
    <row r="1452" spans="5:5" x14ac:dyDescent="0.2">
      <c r="E1452" s="74"/>
    </row>
    <row r="1453" spans="5:5" x14ac:dyDescent="0.2">
      <c r="E1453" s="74"/>
    </row>
    <row r="1454" spans="5:5" x14ac:dyDescent="0.2">
      <c r="E1454" s="74"/>
    </row>
    <row r="1455" spans="5:5" x14ac:dyDescent="0.2">
      <c r="E1455" s="74"/>
    </row>
    <row r="1456" spans="5:5" x14ac:dyDescent="0.2">
      <c r="E1456" s="74"/>
    </row>
    <row r="1457" spans="5:5" x14ac:dyDescent="0.2">
      <c r="E1457" s="74"/>
    </row>
    <row r="1458" spans="5:5" x14ac:dyDescent="0.2">
      <c r="E1458" s="74"/>
    </row>
    <row r="1459" spans="5:5" x14ac:dyDescent="0.2">
      <c r="E1459" s="74"/>
    </row>
    <row r="1460" spans="5:5" x14ac:dyDescent="0.2">
      <c r="E1460" s="74"/>
    </row>
    <row r="1461" spans="5:5" x14ac:dyDescent="0.2">
      <c r="E1461" s="74"/>
    </row>
    <row r="1462" spans="5:5" x14ac:dyDescent="0.2">
      <c r="E1462" s="74"/>
    </row>
    <row r="1463" spans="5:5" x14ac:dyDescent="0.2">
      <c r="E1463" s="74"/>
    </row>
    <row r="1464" spans="5:5" x14ac:dyDescent="0.2">
      <c r="E1464" s="74"/>
    </row>
    <row r="1465" spans="5:5" x14ac:dyDescent="0.2">
      <c r="E1465" s="74"/>
    </row>
    <row r="1466" spans="5:5" x14ac:dyDescent="0.2">
      <c r="E1466" s="74"/>
    </row>
    <row r="1467" spans="5:5" x14ac:dyDescent="0.2">
      <c r="E1467" s="74"/>
    </row>
    <row r="1468" spans="5:5" x14ac:dyDescent="0.2">
      <c r="E1468" s="74"/>
    </row>
    <row r="1469" spans="5:5" x14ac:dyDescent="0.2">
      <c r="E1469" s="74"/>
    </row>
    <row r="1470" spans="5:5" x14ac:dyDescent="0.2">
      <c r="E1470" s="74"/>
    </row>
    <row r="1471" spans="5:5" x14ac:dyDescent="0.2">
      <c r="E1471" s="74"/>
    </row>
    <row r="1472" spans="5:5" x14ac:dyDescent="0.2">
      <c r="E1472" s="74"/>
    </row>
    <row r="1473" spans="5:5" x14ac:dyDescent="0.2">
      <c r="E1473" s="74"/>
    </row>
    <row r="1474" spans="5:5" x14ac:dyDescent="0.2">
      <c r="E1474" s="74"/>
    </row>
    <row r="1475" spans="5:5" x14ac:dyDescent="0.2">
      <c r="E1475" s="74"/>
    </row>
    <row r="1476" spans="5:5" x14ac:dyDescent="0.2">
      <c r="E1476" s="74"/>
    </row>
    <row r="1477" spans="5:5" x14ac:dyDescent="0.2">
      <c r="E1477" s="74"/>
    </row>
    <row r="1478" spans="5:5" x14ac:dyDescent="0.2">
      <c r="E1478" s="74"/>
    </row>
    <row r="1479" spans="5:5" x14ac:dyDescent="0.2">
      <c r="E1479" s="74"/>
    </row>
    <row r="1480" spans="5:5" x14ac:dyDescent="0.2">
      <c r="E1480" s="74"/>
    </row>
    <row r="1481" spans="5:5" x14ac:dyDescent="0.2">
      <c r="E1481" s="74"/>
    </row>
    <row r="1482" spans="5:5" x14ac:dyDescent="0.2">
      <c r="E1482" s="74"/>
    </row>
    <row r="1483" spans="5:5" x14ac:dyDescent="0.2">
      <c r="E1483" s="74"/>
    </row>
    <row r="1484" spans="5:5" x14ac:dyDescent="0.2">
      <c r="E1484" s="74"/>
    </row>
    <row r="1485" spans="5:5" x14ac:dyDescent="0.2">
      <c r="E1485" s="74"/>
    </row>
    <row r="1486" spans="5:5" x14ac:dyDescent="0.2">
      <c r="E1486" s="74"/>
    </row>
    <row r="1487" spans="5:5" x14ac:dyDescent="0.2">
      <c r="E1487" s="74"/>
    </row>
    <row r="1488" spans="5:5" x14ac:dyDescent="0.2">
      <c r="E1488" s="74"/>
    </row>
    <row r="1489" spans="5:5" x14ac:dyDescent="0.2">
      <c r="E1489" s="74"/>
    </row>
    <row r="1490" spans="5:5" x14ac:dyDescent="0.2">
      <c r="E1490" s="74"/>
    </row>
    <row r="1491" spans="5:5" x14ac:dyDescent="0.2">
      <c r="E1491" s="74"/>
    </row>
    <row r="1492" spans="5:5" x14ac:dyDescent="0.2">
      <c r="E1492" s="74"/>
    </row>
    <row r="1493" spans="5:5" x14ac:dyDescent="0.2">
      <c r="E1493" s="74"/>
    </row>
    <row r="1494" spans="5:5" x14ac:dyDescent="0.2">
      <c r="E1494" s="74"/>
    </row>
    <row r="1495" spans="5:5" x14ac:dyDescent="0.2">
      <c r="E1495" s="74"/>
    </row>
    <row r="1496" spans="5:5" x14ac:dyDescent="0.2">
      <c r="E1496" s="74"/>
    </row>
    <row r="1497" spans="5:5" x14ac:dyDescent="0.2">
      <c r="E1497" s="74"/>
    </row>
    <row r="1498" spans="5:5" x14ac:dyDescent="0.2">
      <c r="E1498" s="74"/>
    </row>
    <row r="1499" spans="5:5" x14ac:dyDescent="0.2">
      <c r="E1499" s="74"/>
    </row>
    <row r="1500" spans="5:5" x14ac:dyDescent="0.2">
      <c r="E1500" s="74"/>
    </row>
    <row r="1501" spans="5:5" x14ac:dyDescent="0.2">
      <c r="E1501" s="74"/>
    </row>
    <row r="1502" spans="5:5" x14ac:dyDescent="0.2">
      <c r="E1502" s="74"/>
    </row>
    <row r="1503" spans="5:5" x14ac:dyDescent="0.2">
      <c r="E1503" s="74"/>
    </row>
    <row r="1504" spans="5:5" x14ac:dyDescent="0.2">
      <c r="E1504" s="74"/>
    </row>
    <row r="1505" spans="5:5" x14ac:dyDescent="0.2">
      <c r="E1505" s="74"/>
    </row>
    <row r="1506" spans="5:5" x14ac:dyDescent="0.2">
      <c r="E1506" s="74"/>
    </row>
    <row r="1507" spans="5:5" x14ac:dyDescent="0.2">
      <c r="E1507" s="74"/>
    </row>
    <row r="1508" spans="5:5" x14ac:dyDescent="0.2">
      <c r="E1508" s="74"/>
    </row>
    <row r="1509" spans="5:5" x14ac:dyDescent="0.2">
      <c r="E1509" s="74"/>
    </row>
    <row r="1510" spans="5:5" x14ac:dyDescent="0.2">
      <c r="E1510" s="74"/>
    </row>
    <row r="1511" spans="5:5" x14ac:dyDescent="0.2">
      <c r="E1511" s="74"/>
    </row>
    <row r="1512" spans="5:5" x14ac:dyDescent="0.2">
      <c r="E1512" s="74"/>
    </row>
    <row r="1513" spans="5:5" x14ac:dyDescent="0.2">
      <c r="E1513" s="74"/>
    </row>
    <row r="1514" spans="5:5" x14ac:dyDescent="0.2">
      <c r="E1514" s="74"/>
    </row>
    <row r="1515" spans="5:5" x14ac:dyDescent="0.2">
      <c r="E1515" s="74"/>
    </row>
    <row r="1516" spans="5:5" x14ac:dyDescent="0.2">
      <c r="E1516" s="74"/>
    </row>
    <row r="1517" spans="5:5" x14ac:dyDescent="0.2">
      <c r="E1517" s="74"/>
    </row>
    <row r="1518" spans="5:5" x14ac:dyDescent="0.2">
      <c r="E1518" s="74"/>
    </row>
    <row r="1519" spans="5:5" x14ac:dyDescent="0.2">
      <c r="E1519" s="74"/>
    </row>
    <row r="1520" spans="5:5" x14ac:dyDescent="0.2">
      <c r="E1520" s="74"/>
    </row>
    <row r="1521" spans="5:5" x14ac:dyDescent="0.2">
      <c r="E1521" s="74"/>
    </row>
    <row r="1522" spans="5:5" x14ac:dyDescent="0.2">
      <c r="E1522" s="74"/>
    </row>
    <row r="1523" spans="5:5" x14ac:dyDescent="0.2">
      <c r="E1523" s="74"/>
    </row>
    <row r="1524" spans="5:5" x14ac:dyDescent="0.2">
      <c r="E1524" s="74"/>
    </row>
    <row r="1525" spans="5:5" x14ac:dyDescent="0.2">
      <c r="E1525" s="74"/>
    </row>
    <row r="1526" spans="5:5" x14ac:dyDescent="0.2">
      <c r="E1526" s="74"/>
    </row>
    <row r="1527" spans="5:5" x14ac:dyDescent="0.2">
      <c r="E1527" s="74"/>
    </row>
    <row r="1528" spans="5:5" x14ac:dyDescent="0.2">
      <c r="E1528" s="74"/>
    </row>
    <row r="1529" spans="5:5" x14ac:dyDescent="0.2">
      <c r="E1529" s="74"/>
    </row>
    <row r="1530" spans="5:5" x14ac:dyDescent="0.2">
      <c r="E1530" s="74"/>
    </row>
    <row r="1531" spans="5:5" x14ac:dyDescent="0.2">
      <c r="E1531" s="74"/>
    </row>
    <row r="1532" spans="5:5" x14ac:dyDescent="0.2">
      <c r="E1532" s="74"/>
    </row>
    <row r="1533" spans="5:5" x14ac:dyDescent="0.2">
      <c r="E1533" s="74"/>
    </row>
    <row r="1534" spans="5:5" x14ac:dyDescent="0.2">
      <c r="E1534" s="74"/>
    </row>
    <row r="1535" spans="5:5" x14ac:dyDescent="0.2">
      <c r="E1535" s="74"/>
    </row>
    <row r="1536" spans="5:5" x14ac:dyDescent="0.2">
      <c r="E1536" s="74"/>
    </row>
    <row r="1537" spans="5:5" x14ac:dyDescent="0.2">
      <c r="E1537" s="74"/>
    </row>
    <row r="1538" spans="5:5" x14ac:dyDescent="0.2">
      <c r="E1538" s="74"/>
    </row>
    <row r="1539" spans="5:5" x14ac:dyDescent="0.2">
      <c r="E1539" s="74"/>
    </row>
    <row r="1540" spans="5:5" x14ac:dyDescent="0.2">
      <c r="E1540" s="74"/>
    </row>
    <row r="1541" spans="5:5" x14ac:dyDescent="0.2">
      <c r="E1541" s="74"/>
    </row>
    <row r="1542" spans="5:5" x14ac:dyDescent="0.2">
      <c r="E1542" s="74"/>
    </row>
    <row r="1543" spans="5:5" x14ac:dyDescent="0.2">
      <c r="E1543" s="74"/>
    </row>
    <row r="1544" spans="5:5" x14ac:dyDescent="0.2">
      <c r="E1544" s="74"/>
    </row>
    <row r="1545" spans="5:5" x14ac:dyDescent="0.2">
      <c r="E1545" s="74"/>
    </row>
    <row r="1546" spans="5:5" x14ac:dyDescent="0.2">
      <c r="E1546" s="74"/>
    </row>
    <row r="1547" spans="5:5" x14ac:dyDescent="0.2">
      <c r="E1547" s="74"/>
    </row>
    <row r="1548" spans="5:5" x14ac:dyDescent="0.2">
      <c r="E1548" s="74"/>
    </row>
    <row r="1549" spans="5:5" x14ac:dyDescent="0.2">
      <c r="E1549" s="74"/>
    </row>
    <row r="1550" spans="5:5" x14ac:dyDescent="0.2">
      <c r="E1550" s="74"/>
    </row>
    <row r="1551" spans="5:5" x14ac:dyDescent="0.2">
      <c r="E1551" s="74"/>
    </row>
    <row r="1552" spans="5:5" x14ac:dyDescent="0.2">
      <c r="E1552" s="74"/>
    </row>
    <row r="1553" spans="5:5" x14ac:dyDescent="0.2">
      <c r="E1553" s="74"/>
    </row>
    <row r="1554" spans="5:5" x14ac:dyDescent="0.2">
      <c r="E1554" s="74"/>
    </row>
    <row r="1555" spans="5:5" x14ac:dyDescent="0.2">
      <c r="E1555" s="74"/>
    </row>
    <row r="1556" spans="5:5" x14ac:dyDescent="0.2">
      <c r="E1556" s="74"/>
    </row>
    <row r="1557" spans="5:5" x14ac:dyDescent="0.2">
      <c r="E1557" s="74"/>
    </row>
    <row r="1558" spans="5:5" x14ac:dyDescent="0.2">
      <c r="E1558" s="74"/>
    </row>
    <row r="1559" spans="5:5" x14ac:dyDescent="0.2">
      <c r="E1559" s="74"/>
    </row>
    <row r="1560" spans="5:5" x14ac:dyDescent="0.2">
      <c r="E1560" s="74"/>
    </row>
    <row r="1561" spans="5:5" x14ac:dyDescent="0.2">
      <c r="E1561" s="74"/>
    </row>
    <row r="1562" spans="5:5" x14ac:dyDescent="0.2">
      <c r="E1562" s="74"/>
    </row>
    <row r="1563" spans="5:5" x14ac:dyDescent="0.2">
      <c r="E1563" s="74"/>
    </row>
    <row r="1564" spans="5:5" x14ac:dyDescent="0.2">
      <c r="E1564" s="74"/>
    </row>
    <row r="1565" spans="5:5" x14ac:dyDescent="0.2">
      <c r="E1565" s="74"/>
    </row>
    <row r="1566" spans="5:5" x14ac:dyDescent="0.2">
      <c r="E1566" s="74"/>
    </row>
    <row r="1567" spans="5:5" x14ac:dyDescent="0.2">
      <c r="E1567" s="74"/>
    </row>
    <row r="1568" spans="5:5" x14ac:dyDescent="0.2">
      <c r="E1568" s="74"/>
    </row>
    <row r="1569" spans="5:5" x14ac:dyDescent="0.2">
      <c r="E1569" s="74"/>
    </row>
    <row r="1570" spans="5:5" x14ac:dyDescent="0.2">
      <c r="E1570" s="74"/>
    </row>
    <row r="1571" spans="5:5" x14ac:dyDescent="0.2">
      <c r="E1571" s="74"/>
    </row>
    <row r="1572" spans="5:5" x14ac:dyDescent="0.2">
      <c r="E1572" s="74"/>
    </row>
    <row r="1573" spans="5:5" x14ac:dyDescent="0.2">
      <c r="E1573" s="74"/>
    </row>
    <row r="1574" spans="5:5" x14ac:dyDescent="0.2">
      <c r="E1574" s="74"/>
    </row>
    <row r="1575" spans="5:5" x14ac:dyDescent="0.2">
      <c r="E1575" s="74"/>
    </row>
    <row r="1576" spans="5:5" x14ac:dyDescent="0.2">
      <c r="E1576" s="74"/>
    </row>
    <row r="1577" spans="5:5" x14ac:dyDescent="0.2">
      <c r="E1577" s="74"/>
    </row>
    <row r="1578" spans="5:5" x14ac:dyDescent="0.2">
      <c r="E1578" s="74"/>
    </row>
    <row r="1579" spans="5:5" x14ac:dyDescent="0.2">
      <c r="E1579" s="74"/>
    </row>
    <row r="1580" spans="5:5" x14ac:dyDescent="0.2">
      <c r="E1580" s="74"/>
    </row>
    <row r="1581" spans="5:5" x14ac:dyDescent="0.2">
      <c r="E1581" s="74"/>
    </row>
    <row r="1582" spans="5:5" x14ac:dyDescent="0.2">
      <c r="E1582" s="74"/>
    </row>
    <row r="1583" spans="5:5" x14ac:dyDescent="0.2">
      <c r="E1583" s="74"/>
    </row>
    <row r="1584" spans="5:5" x14ac:dyDescent="0.2">
      <c r="E1584" s="74"/>
    </row>
    <row r="1585" spans="5:5" x14ac:dyDescent="0.2">
      <c r="E1585" s="74"/>
    </row>
    <row r="1586" spans="5:5" x14ac:dyDescent="0.2">
      <c r="E1586" s="74"/>
    </row>
    <row r="1587" spans="5:5" x14ac:dyDescent="0.2">
      <c r="E1587" s="74"/>
    </row>
    <row r="1588" spans="5:5" x14ac:dyDescent="0.2">
      <c r="E1588" s="74"/>
    </row>
    <row r="1589" spans="5:5" x14ac:dyDescent="0.2">
      <c r="E1589" s="74"/>
    </row>
    <row r="1590" spans="5:5" x14ac:dyDescent="0.2">
      <c r="E1590" s="74"/>
    </row>
    <row r="1591" spans="5:5" x14ac:dyDescent="0.2">
      <c r="E1591" s="74"/>
    </row>
    <row r="1592" spans="5:5" x14ac:dyDescent="0.2">
      <c r="E1592" s="74"/>
    </row>
    <row r="1593" spans="5:5" x14ac:dyDescent="0.2">
      <c r="E1593" s="74"/>
    </row>
    <row r="1594" spans="5:5" x14ac:dyDescent="0.2">
      <c r="E1594" s="74"/>
    </row>
    <row r="1595" spans="5:5" x14ac:dyDescent="0.2">
      <c r="E1595" s="74"/>
    </row>
    <row r="1596" spans="5:5" x14ac:dyDescent="0.2">
      <c r="E1596" s="74"/>
    </row>
    <row r="1597" spans="5:5" x14ac:dyDescent="0.2">
      <c r="E1597" s="74"/>
    </row>
    <row r="1598" spans="5:5" x14ac:dyDescent="0.2">
      <c r="E1598" s="74"/>
    </row>
    <row r="1599" spans="5:5" x14ac:dyDescent="0.2">
      <c r="E1599" s="74"/>
    </row>
    <row r="1600" spans="5:5" x14ac:dyDescent="0.2">
      <c r="E1600" s="74"/>
    </row>
    <row r="1601" spans="5:5" x14ac:dyDescent="0.2">
      <c r="E1601" s="74"/>
    </row>
    <row r="1602" spans="5:5" x14ac:dyDescent="0.2">
      <c r="E1602" s="74"/>
    </row>
    <row r="1603" spans="5:5" x14ac:dyDescent="0.2">
      <c r="E1603" s="74"/>
    </row>
    <row r="1604" spans="5:5" x14ac:dyDescent="0.2">
      <c r="E1604" s="74"/>
    </row>
    <row r="1605" spans="5:5" x14ac:dyDescent="0.2">
      <c r="E1605" s="74"/>
    </row>
    <row r="1606" spans="5:5" x14ac:dyDescent="0.2">
      <c r="E1606" s="74"/>
    </row>
    <row r="1607" spans="5:5" x14ac:dyDescent="0.2">
      <c r="E1607" s="74"/>
    </row>
    <row r="1608" spans="5:5" x14ac:dyDescent="0.2">
      <c r="E1608" s="74"/>
    </row>
    <row r="1609" spans="5:5" x14ac:dyDescent="0.2">
      <c r="E1609" s="74"/>
    </row>
    <row r="1610" spans="5:5" x14ac:dyDescent="0.2">
      <c r="E1610" s="74"/>
    </row>
    <row r="1611" spans="5:5" x14ac:dyDescent="0.2">
      <c r="E1611" s="74"/>
    </row>
    <row r="1612" spans="5:5" x14ac:dyDescent="0.2">
      <c r="E1612" s="74"/>
    </row>
    <row r="1613" spans="5:5" x14ac:dyDescent="0.2">
      <c r="E1613" s="74"/>
    </row>
    <row r="1614" spans="5:5" x14ac:dyDescent="0.2">
      <c r="E1614" s="74"/>
    </row>
    <row r="1615" spans="5:5" x14ac:dyDescent="0.2">
      <c r="E1615" s="74"/>
    </row>
    <row r="1616" spans="5:5" x14ac:dyDescent="0.2">
      <c r="E1616" s="74"/>
    </row>
    <row r="1617" spans="5:5" x14ac:dyDescent="0.2">
      <c r="E1617" s="74"/>
    </row>
    <row r="1618" spans="5:5" x14ac:dyDescent="0.2">
      <c r="E1618" s="74"/>
    </row>
    <row r="1619" spans="5:5" x14ac:dyDescent="0.2">
      <c r="E1619" s="74"/>
    </row>
    <row r="1620" spans="5:5" x14ac:dyDescent="0.2">
      <c r="E1620" s="74"/>
    </row>
    <row r="1621" spans="5:5" x14ac:dyDescent="0.2">
      <c r="E1621" s="74"/>
    </row>
    <row r="1622" spans="5:5" x14ac:dyDescent="0.2">
      <c r="E1622" s="74"/>
    </row>
    <row r="1623" spans="5:5" x14ac:dyDescent="0.2">
      <c r="E1623" s="74"/>
    </row>
    <row r="1624" spans="5:5" x14ac:dyDescent="0.2">
      <c r="E1624" s="74"/>
    </row>
    <row r="1625" spans="5:5" x14ac:dyDescent="0.2">
      <c r="E1625" s="74"/>
    </row>
    <row r="1626" spans="5:5" x14ac:dyDescent="0.2">
      <c r="E1626" s="74"/>
    </row>
    <row r="1627" spans="5:5" x14ac:dyDescent="0.2">
      <c r="E1627" s="74"/>
    </row>
    <row r="1628" spans="5:5" x14ac:dyDescent="0.2">
      <c r="E1628" s="74"/>
    </row>
    <row r="1629" spans="5:5" x14ac:dyDescent="0.2">
      <c r="E1629" s="74"/>
    </row>
    <row r="1630" spans="5:5" x14ac:dyDescent="0.2">
      <c r="E1630" s="74"/>
    </row>
    <row r="1631" spans="5:5" x14ac:dyDescent="0.2">
      <c r="E1631" s="74"/>
    </row>
    <row r="1632" spans="5:5" x14ac:dyDescent="0.2">
      <c r="E1632" s="74"/>
    </row>
    <row r="1633" spans="5:5" x14ac:dyDescent="0.2">
      <c r="E1633" s="74"/>
    </row>
    <row r="1634" spans="5:5" x14ac:dyDescent="0.2">
      <c r="E1634" s="74"/>
    </row>
    <row r="1635" spans="5:5" x14ac:dyDescent="0.2">
      <c r="E1635" s="74"/>
    </row>
    <row r="1636" spans="5:5" x14ac:dyDescent="0.2">
      <c r="E1636" s="74"/>
    </row>
    <row r="1637" spans="5:5" x14ac:dyDescent="0.2">
      <c r="E1637" s="74"/>
    </row>
    <row r="1638" spans="5:5" x14ac:dyDescent="0.2">
      <c r="E1638" s="74"/>
    </row>
    <row r="1639" spans="5:5" x14ac:dyDescent="0.2">
      <c r="E1639" s="74"/>
    </row>
    <row r="1640" spans="5:5" x14ac:dyDescent="0.2">
      <c r="E1640" s="74"/>
    </row>
    <row r="1641" spans="5:5" x14ac:dyDescent="0.2">
      <c r="E1641" s="74"/>
    </row>
    <row r="1642" spans="5:5" x14ac:dyDescent="0.2">
      <c r="E1642" s="74"/>
    </row>
    <row r="1643" spans="5:5" x14ac:dyDescent="0.2">
      <c r="E1643" s="74"/>
    </row>
    <row r="1644" spans="5:5" x14ac:dyDescent="0.2">
      <c r="E1644" s="74"/>
    </row>
    <row r="1645" spans="5:5" x14ac:dyDescent="0.2">
      <c r="E1645" s="74"/>
    </row>
    <row r="1646" spans="5:5" x14ac:dyDescent="0.2">
      <c r="E1646" s="74"/>
    </row>
    <row r="1647" spans="5:5" x14ac:dyDescent="0.2">
      <c r="E1647" s="74"/>
    </row>
    <row r="1648" spans="5:5" x14ac:dyDescent="0.2">
      <c r="E1648" s="74"/>
    </row>
    <row r="1649" spans="5:5" x14ac:dyDescent="0.2">
      <c r="E1649" s="74"/>
    </row>
    <row r="1650" spans="5:5" x14ac:dyDescent="0.2">
      <c r="E1650" s="74"/>
    </row>
    <row r="1651" spans="5:5" x14ac:dyDescent="0.2">
      <c r="E1651" s="74"/>
    </row>
    <row r="1652" spans="5:5" x14ac:dyDescent="0.2">
      <c r="E1652" s="74"/>
    </row>
    <row r="1653" spans="5:5" x14ac:dyDescent="0.2">
      <c r="E1653" s="74"/>
    </row>
    <row r="1654" spans="5:5" x14ac:dyDescent="0.2">
      <c r="E1654" s="74"/>
    </row>
    <row r="1655" spans="5:5" x14ac:dyDescent="0.2">
      <c r="E1655" s="74"/>
    </row>
    <row r="1656" spans="5:5" x14ac:dyDescent="0.2">
      <c r="E1656" s="74"/>
    </row>
    <row r="1657" spans="5:5" x14ac:dyDescent="0.2">
      <c r="E1657" s="74"/>
    </row>
    <row r="1658" spans="5:5" x14ac:dyDescent="0.2">
      <c r="E1658" s="74"/>
    </row>
    <row r="1659" spans="5:5" x14ac:dyDescent="0.2">
      <c r="E1659" s="74"/>
    </row>
    <row r="1660" spans="5:5" x14ac:dyDescent="0.2">
      <c r="E1660" s="74"/>
    </row>
    <row r="1661" spans="5:5" x14ac:dyDescent="0.2">
      <c r="E1661" s="74"/>
    </row>
    <row r="1662" spans="5:5" x14ac:dyDescent="0.2">
      <c r="E1662" s="74"/>
    </row>
    <row r="1663" spans="5:5" x14ac:dyDescent="0.2">
      <c r="E1663" s="74"/>
    </row>
    <row r="1664" spans="5:5" x14ac:dyDescent="0.2">
      <c r="E1664" s="74"/>
    </row>
    <row r="1665" spans="5:5" x14ac:dyDescent="0.2">
      <c r="E1665" s="74"/>
    </row>
    <row r="1666" spans="5:5" x14ac:dyDescent="0.2">
      <c r="E1666" s="74"/>
    </row>
    <row r="1667" spans="5:5" x14ac:dyDescent="0.2">
      <c r="E1667" s="74"/>
    </row>
    <row r="1668" spans="5:5" x14ac:dyDescent="0.2">
      <c r="E1668" s="74"/>
    </row>
    <row r="1669" spans="5:5" x14ac:dyDescent="0.2">
      <c r="E1669" s="74"/>
    </row>
    <row r="1670" spans="5:5" x14ac:dyDescent="0.2">
      <c r="E1670" s="74"/>
    </row>
    <row r="1671" spans="5:5" x14ac:dyDescent="0.2">
      <c r="E1671" s="74"/>
    </row>
    <row r="1672" spans="5:5" x14ac:dyDescent="0.2">
      <c r="E1672" s="74"/>
    </row>
    <row r="1673" spans="5:5" x14ac:dyDescent="0.2">
      <c r="E1673" s="74"/>
    </row>
    <row r="1674" spans="5:5" x14ac:dyDescent="0.2">
      <c r="E1674" s="74"/>
    </row>
    <row r="1675" spans="5:5" x14ac:dyDescent="0.2">
      <c r="E1675" s="74"/>
    </row>
    <row r="1676" spans="5:5" x14ac:dyDescent="0.2">
      <c r="E1676" s="74"/>
    </row>
    <row r="1677" spans="5:5" x14ac:dyDescent="0.2">
      <c r="E1677" s="74"/>
    </row>
    <row r="1678" spans="5:5" x14ac:dyDescent="0.2">
      <c r="E1678" s="74"/>
    </row>
    <row r="1679" spans="5:5" x14ac:dyDescent="0.2">
      <c r="E1679" s="74"/>
    </row>
    <row r="1680" spans="5:5" x14ac:dyDescent="0.2">
      <c r="E1680" s="74"/>
    </row>
    <row r="1681" spans="5:5" x14ac:dyDescent="0.2">
      <c r="E1681" s="74"/>
    </row>
    <row r="1682" spans="5:5" x14ac:dyDescent="0.2">
      <c r="E1682" s="74"/>
    </row>
    <row r="1683" spans="5:5" x14ac:dyDescent="0.2">
      <c r="E1683" s="74"/>
    </row>
    <row r="1684" spans="5:5" x14ac:dyDescent="0.2">
      <c r="E1684" s="74"/>
    </row>
    <row r="1685" spans="5:5" x14ac:dyDescent="0.2">
      <c r="E1685" s="74"/>
    </row>
    <row r="1686" spans="5:5" x14ac:dyDescent="0.2">
      <c r="E1686" s="74"/>
    </row>
    <row r="1687" spans="5:5" x14ac:dyDescent="0.2">
      <c r="E1687" s="74"/>
    </row>
    <row r="1688" spans="5:5" x14ac:dyDescent="0.2">
      <c r="E1688" s="74"/>
    </row>
    <row r="1689" spans="5:5" x14ac:dyDescent="0.2">
      <c r="E1689" s="74"/>
    </row>
    <row r="1690" spans="5:5" x14ac:dyDescent="0.2">
      <c r="E1690" s="74"/>
    </row>
    <row r="1691" spans="5:5" x14ac:dyDescent="0.2">
      <c r="E1691" s="74"/>
    </row>
    <row r="1692" spans="5:5" x14ac:dyDescent="0.2">
      <c r="E1692" s="74"/>
    </row>
    <row r="1693" spans="5:5" x14ac:dyDescent="0.2">
      <c r="E1693" s="74"/>
    </row>
    <row r="1694" spans="5:5" x14ac:dyDescent="0.2">
      <c r="E1694" s="74"/>
    </row>
    <row r="1695" spans="5:5" x14ac:dyDescent="0.2">
      <c r="E1695" s="74"/>
    </row>
    <row r="1696" spans="5:5" x14ac:dyDescent="0.2">
      <c r="E1696" s="74"/>
    </row>
    <row r="1697" spans="5:5" x14ac:dyDescent="0.2">
      <c r="E1697" s="74"/>
    </row>
    <row r="1698" spans="5:5" x14ac:dyDescent="0.2">
      <c r="E1698" s="74"/>
    </row>
    <row r="1699" spans="5:5" x14ac:dyDescent="0.2">
      <c r="E1699" s="74"/>
    </row>
    <row r="1700" spans="5:5" x14ac:dyDescent="0.2">
      <c r="E1700" s="74"/>
    </row>
    <row r="1701" spans="5:5" x14ac:dyDescent="0.2">
      <c r="E1701" s="74"/>
    </row>
    <row r="1702" spans="5:5" x14ac:dyDescent="0.2">
      <c r="E1702" s="74"/>
    </row>
    <row r="1703" spans="5:5" x14ac:dyDescent="0.2">
      <c r="E1703" s="74"/>
    </row>
    <row r="1704" spans="5:5" x14ac:dyDescent="0.2">
      <c r="E1704" s="74"/>
    </row>
    <row r="1705" spans="5:5" x14ac:dyDescent="0.2">
      <c r="E1705" s="74"/>
    </row>
    <row r="1706" spans="5:5" x14ac:dyDescent="0.2">
      <c r="E1706" s="74"/>
    </row>
    <row r="1707" spans="5:5" x14ac:dyDescent="0.2">
      <c r="E1707" s="74"/>
    </row>
    <row r="1708" spans="5:5" x14ac:dyDescent="0.2">
      <c r="E1708" s="74"/>
    </row>
    <row r="1709" spans="5:5" x14ac:dyDescent="0.2">
      <c r="E1709" s="74"/>
    </row>
    <row r="1710" spans="5:5" x14ac:dyDescent="0.2">
      <c r="E1710" s="74"/>
    </row>
    <row r="1711" spans="5:5" x14ac:dyDescent="0.2">
      <c r="E1711" s="74"/>
    </row>
    <row r="1712" spans="5:5" x14ac:dyDescent="0.2">
      <c r="E1712" s="74"/>
    </row>
    <row r="1713" spans="5:5" x14ac:dyDescent="0.2">
      <c r="E1713" s="74"/>
    </row>
    <row r="1714" spans="5:5" x14ac:dyDescent="0.2">
      <c r="E1714" s="74"/>
    </row>
    <row r="1715" spans="5:5" x14ac:dyDescent="0.2">
      <c r="E1715" s="74"/>
    </row>
    <row r="1716" spans="5:5" x14ac:dyDescent="0.2">
      <c r="E1716" s="74"/>
    </row>
    <row r="1717" spans="5:5" x14ac:dyDescent="0.2">
      <c r="E1717" s="74"/>
    </row>
    <row r="1718" spans="5:5" x14ac:dyDescent="0.2">
      <c r="E1718" s="74"/>
    </row>
    <row r="1719" spans="5:5" x14ac:dyDescent="0.2">
      <c r="E1719" s="74"/>
    </row>
    <row r="1720" spans="5:5" x14ac:dyDescent="0.2">
      <c r="E1720" s="74"/>
    </row>
    <row r="1721" spans="5:5" x14ac:dyDescent="0.2">
      <c r="E1721" s="74"/>
    </row>
    <row r="1722" spans="5:5" x14ac:dyDescent="0.2">
      <c r="E1722" s="74"/>
    </row>
    <row r="1723" spans="5:5" x14ac:dyDescent="0.2">
      <c r="E1723" s="74"/>
    </row>
    <row r="1724" spans="5:5" x14ac:dyDescent="0.2">
      <c r="E1724" s="74"/>
    </row>
    <row r="1725" spans="5:5" x14ac:dyDescent="0.2">
      <c r="E1725" s="74"/>
    </row>
    <row r="1726" spans="5:5" x14ac:dyDescent="0.2">
      <c r="E1726" s="74"/>
    </row>
    <row r="1727" spans="5:5" x14ac:dyDescent="0.2">
      <c r="E1727" s="74"/>
    </row>
    <row r="1728" spans="5:5" x14ac:dyDescent="0.2">
      <c r="E1728" s="74"/>
    </row>
    <row r="1729" spans="5:5" x14ac:dyDescent="0.2">
      <c r="E1729" s="74"/>
    </row>
    <row r="1730" spans="5:5" x14ac:dyDescent="0.2">
      <c r="E1730" s="74"/>
    </row>
    <row r="1731" spans="5:5" x14ac:dyDescent="0.2">
      <c r="E1731" s="74"/>
    </row>
    <row r="1732" spans="5:5" x14ac:dyDescent="0.2">
      <c r="E1732" s="74"/>
    </row>
    <row r="1733" spans="5:5" x14ac:dyDescent="0.2">
      <c r="E1733" s="74"/>
    </row>
    <row r="1734" spans="5:5" x14ac:dyDescent="0.2">
      <c r="E1734" s="74"/>
    </row>
    <row r="1735" spans="5:5" x14ac:dyDescent="0.2">
      <c r="E1735" s="74"/>
    </row>
    <row r="1736" spans="5:5" x14ac:dyDescent="0.2">
      <c r="E1736" s="74"/>
    </row>
    <row r="1737" spans="5:5" x14ac:dyDescent="0.2">
      <c r="E1737" s="74"/>
    </row>
    <row r="1738" spans="5:5" x14ac:dyDescent="0.2">
      <c r="E1738" s="74"/>
    </row>
    <row r="1739" spans="5:5" x14ac:dyDescent="0.2">
      <c r="E1739" s="74"/>
    </row>
    <row r="1740" spans="5:5" x14ac:dyDescent="0.2">
      <c r="E1740" s="74"/>
    </row>
    <row r="1741" spans="5:5" x14ac:dyDescent="0.2">
      <c r="E1741" s="74"/>
    </row>
    <row r="1742" spans="5:5" x14ac:dyDescent="0.2">
      <c r="E1742" s="74"/>
    </row>
    <row r="1743" spans="5:5" x14ac:dyDescent="0.2">
      <c r="E1743" s="74"/>
    </row>
    <row r="1744" spans="5:5" x14ac:dyDescent="0.2">
      <c r="E1744" s="74"/>
    </row>
    <row r="1745" spans="5:5" x14ac:dyDescent="0.2">
      <c r="E1745" s="74"/>
    </row>
    <row r="1746" spans="5:5" x14ac:dyDescent="0.2">
      <c r="E1746" s="74"/>
    </row>
    <row r="1747" spans="5:5" x14ac:dyDescent="0.2">
      <c r="E1747" s="74"/>
    </row>
    <row r="1748" spans="5:5" x14ac:dyDescent="0.2">
      <c r="E1748" s="74"/>
    </row>
    <row r="1749" spans="5:5" x14ac:dyDescent="0.2">
      <c r="E1749" s="74"/>
    </row>
    <row r="1750" spans="5:5" x14ac:dyDescent="0.2">
      <c r="E1750" s="74"/>
    </row>
    <row r="1751" spans="5:5" x14ac:dyDescent="0.2">
      <c r="E1751" s="74"/>
    </row>
    <row r="1752" spans="5:5" x14ac:dyDescent="0.2">
      <c r="E1752" s="74"/>
    </row>
    <row r="1753" spans="5:5" x14ac:dyDescent="0.2">
      <c r="E1753" s="74"/>
    </row>
    <row r="1754" spans="5:5" x14ac:dyDescent="0.2">
      <c r="E1754" s="74"/>
    </row>
    <row r="1755" spans="5:5" x14ac:dyDescent="0.2">
      <c r="E1755" s="74"/>
    </row>
    <row r="1756" spans="5:5" x14ac:dyDescent="0.2">
      <c r="E1756" s="74"/>
    </row>
    <row r="1757" spans="5:5" x14ac:dyDescent="0.2">
      <c r="E1757" s="74"/>
    </row>
    <row r="1758" spans="5:5" x14ac:dyDescent="0.2">
      <c r="E1758" s="74"/>
    </row>
    <row r="1759" spans="5:5" x14ac:dyDescent="0.2">
      <c r="E1759" s="74"/>
    </row>
    <row r="1760" spans="5:5" x14ac:dyDescent="0.2">
      <c r="E1760" s="74"/>
    </row>
    <row r="1761" spans="5:5" x14ac:dyDescent="0.2">
      <c r="E1761" s="74"/>
    </row>
    <row r="1762" spans="5:5" x14ac:dyDescent="0.2">
      <c r="E1762" s="74"/>
    </row>
    <row r="1763" spans="5:5" x14ac:dyDescent="0.2">
      <c r="E1763" s="74"/>
    </row>
    <row r="1764" spans="5:5" x14ac:dyDescent="0.2">
      <c r="E1764" s="74"/>
    </row>
    <row r="1765" spans="5:5" x14ac:dyDescent="0.2">
      <c r="E1765" s="74"/>
    </row>
    <row r="1766" spans="5:5" x14ac:dyDescent="0.2">
      <c r="E1766" s="74"/>
    </row>
    <row r="1767" spans="5:5" x14ac:dyDescent="0.2">
      <c r="E1767" s="74"/>
    </row>
    <row r="1768" spans="5:5" x14ac:dyDescent="0.2">
      <c r="E1768" s="74"/>
    </row>
    <row r="1769" spans="5:5" x14ac:dyDescent="0.2">
      <c r="E1769" s="74"/>
    </row>
    <row r="1770" spans="5:5" x14ac:dyDescent="0.2">
      <c r="E1770" s="74"/>
    </row>
    <row r="1771" spans="5:5" x14ac:dyDescent="0.2">
      <c r="E1771" s="74"/>
    </row>
    <row r="1772" spans="5:5" x14ac:dyDescent="0.2">
      <c r="E1772" s="74"/>
    </row>
    <row r="1773" spans="5:5" x14ac:dyDescent="0.2">
      <c r="E1773" s="74"/>
    </row>
    <row r="1774" spans="5:5" x14ac:dyDescent="0.2">
      <c r="E1774" s="74"/>
    </row>
    <row r="1775" spans="5:5" x14ac:dyDescent="0.2">
      <c r="E1775" s="74"/>
    </row>
    <row r="1776" spans="5:5" x14ac:dyDescent="0.2">
      <c r="E1776" s="74"/>
    </row>
    <row r="1777" spans="5:5" x14ac:dyDescent="0.2">
      <c r="E1777" s="74"/>
    </row>
    <row r="1778" spans="5:5" x14ac:dyDescent="0.2">
      <c r="E1778" s="74"/>
    </row>
    <row r="1779" spans="5:5" x14ac:dyDescent="0.2">
      <c r="E1779" s="74"/>
    </row>
    <row r="1780" spans="5:5" x14ac:dyDescent="0.2">
      <c r="E1780" s="74"/>
    </row>
    <row r="1781" spans="5:5" x14ac:dyDescent="0.2">
      <c r="E1781" s="74"/>
    </row>
    <row r="1782" spans="5:5" x14ac:dyDescent="0.2">
      <c r="E1782" s="74"/>
    </row>
    <row r="1783" spans="5:5" x14ac:dyDescent="0.2">
      <c r="E1783" s="74"/>
    </row>
    <row r="1784" spans="5:5" x14ac:dyDescent="0.2">
      <c r="E1784" s="74"/>
    </row>
    <row r="1785" spans="5:5" x14ac:dyDescent="0.2">
      <c r="E1785" s="74"/>
    </row>
    <row r="1786" spans="5:5" x14ac:dyDescent="0.2">
      <c r="E1786" s="74"/>
    </row>
    <row r="1787" spans="5:5" x14ac:dyDescent="0.2">
      <c r="E1787" s="74"/>
    </row>
    <row r="1788" spans="5:5" x14ac:dyDescent="0.2">
      <c r="E1788" s="74"/>
    </row>
    <row r="1789" spans="5:5" x14ac:dyDescent="0.2">
      <c r="E1789" s="74"/>
    </row>
    <row r="1790" spans="5:5" x14ac:dyDescent="0.2">
      <c r="E1790" s="74"/>
    </row>
    <row r="1791" spans="5:5" x14ac:dyDescent="0.2">
      <c r="E1791" s="74"/>
    </row>
    <row r="1792" spans="5:5" x14ac:dyDescent="0.2">
      <c r="E1792" s="74"/>
    </row>
    <row r="1793" spans="5:5" x14ac:dyDescent="0.2">
      <c r="E1793" s="74"/>
    </row>
    <row r="1794" spans="5:5" x14ac:dyDescent="0.2">
      <c r="E1794" s="74"/>
    </row>
    <row r="1795" spans="5:5" x14ac:dyDescent="0.2">
      <c r="E1795" s="74"/>
    </row>
    <row r="1796" spans="5:5" x14ac:dyDescent="0.2">
      <c r="E1796" s="74"/>
    </row>
    <row r="1797" spans="5:5" x14ac:dyDescent="0.2">
      <c r="E1797" s="74"/>
    </row>
    <row r="1798" spans="5:5" x14ac:dyDescent="0.2">
      <c r="E1798" s="74"/>
    </row>
    <row r="1799" spans="5:5" x14ac:dyDescent="0.2">
      <c r="E1799" s="74"/>
    </row>
    <row r="1800" spans="5:5" x14ac:dyDescent="0.2">
      <c r="E1800" s="74"/>
    </row>
    <row r="1801" spans="5:5" x14ac:dyDescent="0.2">
      <c r="E1801" s="74"/>
    </row>
    <row r="1802" spans="5:5" x14ac:dyDescent="0.2">
      <c r="E1802" s="74"/>
    </row>
    <row r="1803" spans="5:5" x14ac:dyDescent="0.2">
      <c r="E1803" s="74"/>
    </row>
    <row r="1804" spans="5:5" x14ac:dyDescent="0.2">
      <c r="E1804" s="74"/>
    </row>
    <row r="1805" spans="5:5" x14ac:dyDescent="0.2">
      <c r="E1805" s="74"/>
    </row>
    <row r="1806" spans="5:5" x14ac:dyDescent="0.2">
      <c r="E1806" s="74"/>
    </row>
    <row r="1807" spans="5:5" x14ac:dyDescent="0.2">
      <c r="E1807" s="74"/>
    </row>
    <row r="1808" spans="5:5" x14ac:dyDescent="0.2">
      <c r="E1808" s="74"/>
    </row>
    <row r="1809" spans="5:5" x14ac:dyDescent="0.2">
      <c r="E1809" s="74"/>
    </row>
    <row r="1810" spans="5:5" x14ac:dyDescent="0.2">
      <c r="E1810" s="74"/>
    </row>
    <row r="1811" spans="5:5" x14ac:dyDescent="0.2">
      <c r="E1811" s="74"/>
    </row>
    <row r="1812" spans="5:5" x14ac:dyDescent="0.2">
      <c r="E1812" s="74"/>
    </row>
    <row r="1813" spans="5:5" x14ac:dyDescent="0.2">
      <c r="E1813" s="74"/>
    </row>
    <row r="1814" spans="5:5" x14ac:dyDescent="0.2">
      <c r="E1814" s="74"/>
    </row>
    <row r="1815" spans="5:5" x14ac:dyDescent="0.2">
      <c r="E1815" s="74"/>
    </row>
    <row r="1816" spans="5:5" x14ac:dyDescent="0.2">
      <c r="E1816" s="74"/>
    </row>
    <row r="1817" spans="5:5" x14ac:dyDescent="0.2">
      <c r="E1817" s="74"/>
    </row>
    <row r="1818" spans="5:5" x14ac:dyDescent="0.2">
      <c r="E1818" s="74"/>
    </row>
    <row r="1819" spans="5:5" x14ac:dyDescent="0.2">
      <c r="E1819" s="74"/>
    </row>
    <row r="1820" spans="5:5" x14ac:dyDescent="0.2">
      <c r="E1820" s="74"/>
    </row>
    <row r="1821" spans="5:5" x14ac:dyDescent="0.2">
      <c r="E1821" s="74"/>
    </row>
    <row r="1822" spans="5:5" x14ac:dyDescent="0.2">
      <c r="E1822" s="74"/>
    </row>
    <row r="1823" spans="5:5" x14ac:dyDescent="0.2">
      <c r="E1823" s="74"/>
    </row>
    <row r="1824" spans="5:5" x14ac:dyDescent="0.2">
      <c r="E1824" s="74"/>
    </row>
    <row r="1825" spans="5:5" x14ac:dyDescent="0.2">
      <c r="E1825" s="74"/>
    </row>
    <row r="1826" spans="5:5" x14ac:dyDescent="0.2">
      <c r="E1826" s="74"/>
    </row>
    <row r="1827" spans="5:5" x14ac:dyDescent="0.2">
      <c r="E1827" s="74"/>
    </row>
    <row r="1828" spans="5:5" x14ac:dyDescent="0.2">
      <c r="E1828" s="74"/>
    </row>
    <row r="1829" spans="5:5" x14ac:dyDescent="0.2">
      <c r="E1829" s="74"/>
    </row>
    <row r="1830" spans="5:5" x14ac:dyDescent="0.2">
      <c r="E1830" s="74"/>
    </row>
    <row r="1831" spans="5:5" x14ac:dyDescent="0.2">
      <c r="E1831" s="74"/>
    </row>
    <row r="1832" spans="5:5" x14ac:dyDescent="0.2">
      <c r="E1832" s="74"/>
    </row>
    <row r="1833" spans="5:5" x14ac:dyDescent="0.2">
      <c r="E1833" s="74"/>
    </row>
    <row r="1834" spans="5:5" x14ac:dyDescent="0.2">
      <c r="E1834" s="74"/>
    </row>
    <row r="1835" spans="5:5" x14ac:dyDescent="0.2">
      <c r="E1835" s="74"/>
    </row>
    <row r="1836" spans="5:5" x14ac:dyDescent="0.2">
      <c r="E1836" s="74"/>
    </row>
    <row r="1837" spans="5:5" x14ac:dyDescent="0.2">
      <c r="E1837" s="74"/>
    </row>
    <row r="1838" spans="5:5" x14ac:dyDescent="0.2">
      <c r="E1838" s="74"/>
    </row>
    <row r="1839" spans="5:5" x14ac:dyDescent="0.2">
      <c r="E1839" s="74"/>
    </row>
    <row r="1840" spans="5:5" x14ac:dyDescent="0.2">
      <c r="E1840" s="74"/>
    </row>
    <row r="1841" spans="5:5" x14ac:dyDescent="0.2">
      <c r="E1841" s="74"/>
    </row>
    <row r="1842" spans="5:5" x14ac:dyDescent="0.2">
      <c r="E1842" s="74"/>
    </row>
    <row r="1843" spans="5:5" x14ac:dyDescent="0.2">
      <c r="E1843" s="74"/>
    </row>
    <row r="1844" spans="5:5" x14ac:dyDescent="0.2">
      <c r="E1844" s="74"/>
    </row>
    <row r="1845" spans="5:5" x14ac:dyDescent="0.2">
      <c r="E1845" s="74"/>
    </row>
    <row r="1846" spans="5:5" x14ac:dyDescent="0.2">
      <c r="E1846" s="74"/>
    </row>
    <row r="1847" spans="5:5" x14ac:dyDescent="0.2">
      <c r="E1847" s="74"/>
    </row>
    <row r="1848" spans="5:5" x14ac:dyDescent="0.2">
      <c r="E1848" s="74"/>
    </row>
    <row r="1849" spans="5:5" x14ac:dyDescent="0.2">
      <c r="E1849" s="74"/>
    </row>
    <row r="1850" spans="5:5" x14ac:dyDescent="0.2">
      <c r="E1850" s="74"/>
    </row>
    <row r="1851" spans="5:5" x14ac:dyDescent="0.2">
      <c r="E1851" s="74"/>
    </row>
    <row r="1852" spans="5:5" x14ac:dyDescent="0.2">
      <c r="E1852" s="74"/>
    </row>
    <row r="1853" spans="5:5" x14ac:dyDescent="0.2">
      <c r="E1853" s="74"/>
    </row>
    <row r="1854" spans="5:5" x14ac:dyDescent="0.2">
      <c r="E1854" s="74"/>
    </row>
    <row r="1855" spans="5:5" x14ac:dyDescent="0.2">
      <c r="E1855" s="74"/>
    </row>
    <row r="1856" spans="5:5" x14ac:dyDescent="0.2">
      <c r="E1856" s="74"/>
    </row>
    <row r="1857" spans="5:5" x14ac:dyDescent="0.2">
      <c r="E1857" s="74"/>
    </row>
    <row r="1858" spans="5:5" x14ac:dyDescent="0.2">
      <c r="E1858" s="74"/>
    </row>
    <row r="1859" spans="5:5" x14ac:dyDescent="0.2">
      <c r="E1859" s="74"/>
    </row>
    <row r="1860" spans="5:5" x14ac:dyDescent="0.2">
      <c r="E1860" s="74"/>
    </row>
    <row r="1861" spans="5:5" x14ac:dyDescent="0.2">
      <c r="E1861" s="74"/>
    </row>
    <row r="1862" spans="5:5" x14ac:dyDescent="0.2">
      <c r="E1862" s="74"/>
    </row>
    <row r="1863" spans="5:5" x14ac:dyDescent="0.2">
      <c r="E1863" s="74"/>
    </row>
    <row r="1864" spans="5:5" x14ac:dyDescent="0.2">
      <c r="E1864" s="74"/>
    </row>
    <row r="1865" spans="5:5" x14ac:dyDescent="0.2">
      <c r="E1865" s="74"/>
    </row>
    <row r="1866" spans="5:5" x14ac:dyDescent="0.2">
      <c r="E1866" s="74"/>
    </row>
    <row r="1867" spans="5:5" x14ac:dyDescent="0.2">
      <c r="E1867" s="74"/>
    </row>
    <row r="1868" spans="5:5" x14ac:dyDescent="0.2">
      <c r="E1868" s="74"/>
    </row>
    <row r="1869" spans="5:5" x14ac:dyDescent="0.2">
      <c r="E1869" s="74"/>
    </row>
    <row r="1870" spans="5:5" x14ac:dyDescent="0.2">
      <c r="E1870" s="74"/>
    </row>
    <row r="1871" spans="5:5" x14ac:dyDescent="0.2">
      <c r="E1871" s="74"/>
    </row>
    <row r="1872" spans="5:5" x14ac:dyDescent="0.2">
      <c r="E1872" s="74"/>
    </row>
    <row r="1873" spans="5:5" x14ac:dyDescent="0.2">
      <c r="E1873" s="74"/>
    </row>
    <row r="1874" spans="5:5" x14ac:dyDescent="0.2">
      <c r="E1874" s="74"/>
    </row>
    <row r="1875" spans="5:5" x14ac:dyDescent="0.2">
      <c r="E1875" s="74"/>
    </row>
    <row r="1876" spans="5:5" x14ac:dyDescent="0.2">
      <c r="E1876" s="74"/>
    </row>
    <row r="1877" spans="5:5" x14ac:dyDescent="0.2">
      <c r="E1877" s="74"/>
    </row>
    <row r="1878" spans="5:5" x14ac:dyDescent="0.2">
      <c r="E1878" s="74"/>
    </row>
    <row r="1879" spans="5:5" x14ac:dyDescent="0.2">
      <c r="E1879" s="74"/>
    </row>
    <row r="1880" spans="5:5" x14ac:dyDescent="0.2">
      <c r="E1880" s="74"/>
    </row>
    <row r="1881" spans="5:5" x14ac:dyDescent="0.2">
      <c r="E1881" s="74"/>
    </row>
    <row r="1882" spans="5:5" x14ac:dyDescent="0.2">
      <c r="E1882" s="74"/>
    </row>
    <row r="1883" spans="5:5" x14ac:dyDescent="0.2">
      <c r="E1883" s="74"/>
    </row>
    <row r="1884" spans="5:5" x14ac:dyDescent="0.2">
      <c r="E1884" s="74"/>
    </row>
    <row r="1885" spans="5:5" x14ac:dyDescent="0.2">
      <c r="E1885" s="74"/>
    </row>
    <row r="1886" spans="5:5" x14ac:dyDescent="0.2">
      <c r="E1886" s="74"/>
    </row>
    <row r="1887" spans="5:5" x14ac:dyDescent="0.2">
      <c r="E1887" s="74"/>
    </row>
    <row r="1888" spans="5:5" x14ac:dyDescent="0.2">
      <c r="E1888" s="74"/>
    </row>
    <row r="1889" spans="5:5" x14ac:dyDescent="0.2">
      <c r="E1889" s="74"/>
    </row>
    <row r="1890" spans="5:5" x14ac:dyDescent="0.2">
      <c r="E1890" s="74"/>
    </row>
    <row r="1891" spans="5:5" x14ac:dyDescent="0.2">
      <c r="E1891" s="74"/>
    </row>
    <row r="1892" spans="5:5" x14ac:dyDescent="0.2">
      <c r="E1892" s="74"/>
    </row>
    <row r="1893" spans="5:5" x14ac:dyDescent="0.2">
      <c r="E1893" s="74"/>
    </row>
    <row r="1894" spans="5:5" x14ac:dyDescent="0.2">
      <c r="E1894" s="74"/>
    </row>
    <row r="1895" spans="5:5" x14ac:dyDescent="0.2">
      <c r="E1895" s="74"/>
    </row>
    <row r="1896" spans="5:5" x14ac:dyDescent="0.2">
      <c r="E1896" s="74"/>
    </row>
    <row r="1897" spans="5:5" x14ac:dyDescent="0.2">
      <c r="E1897" s="74"/>
    </row>
    <row r="1898" spans="5:5" x14ac:dyDescent="0.2">
      <c r="E1898" s="74"/>
    </row>
    <row r="1899" spans="5:5" x14ac:dyDescent="0.2">
      <c r="E1899" s="74"/>
    </row>
    <row r="1900" spans="5:5" x14ac:dyDescent="0.2">
      <c r="E1900" s="74"/>
    </row>
    <row r="1901" spans="5:5" x14ac:dyDescent="0.2">
      <c r="E1901" s="74"/>
    </row>
    <row r="1902" spans="5:5" x14ac:dyDescent="0.2">
      <c r="E1902" s="74"/>
    </row>
    <row r="1903" spans="5:5" x14ac:dyDescent="0.2">
      <c r="E1903" s="74"/>
    </row>
    <row r="1904" spans="5:5" x14ac:dyDescent="0.2">
      <c r="E1904" s="74"/>
    </row>
    <row r="1905" spans="5:5" x14ac:dyDescent="0.2">
      <c r="E1905" s="74"/>
    </row>
    <row r="1906" spans="5:5" x14ac:dyDescent="0.2">
      <c r="E1906" s="74"/>
    </row>
    <row r="1907" spans="5:5" x14ac:dyDescent="0.2">
      <c r="E1907" s="74"/>
    </row>
    <row r="1908" spans="5:5" x14ac:dyDescent="0.2">
      <c r="E1908" s="74"/>
    </row>
    <row r="1909" spans="5:5" x14ac:dyDescent="0.2">
      <c r="E1909" s="74"/>
    </row>
    <row r="1910" spans="5:5" x14ac:dyDescent="0.2">
      <c r="E1910" s="74"/>
    </row>
    <row r="1911" spans="5:5" x14ac:dyDescent="0.2">
      <c r="E1911" s="74"/>
    </row>
    <row r="1912" spans="5:5" x14ac:dyDescent="0.2">
      <c r="E1912" s="74"/>
    </row>
    <row r="1913" spans="5:5" x14ac:dyDescent="0.2">
      <c r="E1913" s="74"/>
    </row>
    <row r="1914" spans="5:5" x14ac:dyDescent="0.2">
      <c r="E1914" s="74"/>
    </row>
    <row r="1915" spans="5:5" x14ac:dyDescent="0.2">
      <c r="E1915" s="74"/>
    </row>
    <row r="1916" spans="5:5" x14ac:dyDescent="0.2">
      <c r="E1916" s="74"/>
    </row>
    <row r="1917" spans="5:5" x14ac:dyDescent="0.2">
      <c r="E1917" s="74"/>
    </row>
    <row r="1918" spans="5:5" x14ac:dyDescent="0.2">
      <c r="E1918" s="74"/>
    </row>
    <row r="1919" spans="5:5" x14ac:dyDescent="0.2">
      <c r="E1919" s="74"/>
    </row>
    <row r="1920" spans="5:5" x14ac:dyDescent="0.2">
      <c r="E1920" s="74"/>
    </row>
    <row r="1921" spans="5:5" x14ac:dyDescent="0.2">
      <c r="E1921" s="74"/>
    </row>
    <row r="1922" spans="5:5" x14ac:dyDescent="0.2">
      <c r="E1922" s="74"/>
    </row>
    <row r="1923" spans="5:5" x14ac:dyDescent="0.2">
      <c r="E1923" s="74"/>
    </row>
    <row r="1924" spans="5:5" x14ac:dyDescent="0.2">
      <c r="E1924" s="74"/>
    </row>
    <row r="1925" spans="5:5" x14ac:dyDescent="0.2">
      <c r="E1925" s="74"/>
    </row>
    <row r="1926" spans="5:5" x14ac:dyDescent="0.2">
      <c r="E1926" s="74"/>
    </row>
    <row r="1927" spans="5:5" x14ac:dyDescent="0.2">
      <c r="E1927" s="74"/>
    </row>
    <row r="1928" spans="5:5" x14ac:dyDescent="0.2">
      <c r="E1928" s="74"/>
    </row>
    <row r="1929" spans="5:5" x14ac:dyDescent="0.2">
      <c r="E1929" s="74"/>
    </row>
    <row r="1930" spans="5:5" x14ac:dyDescent="0.2">
      <c r="E1930" s="74"/>
    </row>
    <row r="1931" spans="5:5" x14ac:dyDescent="0.2">
      <c r="E1931" s="74"/>
    </row>
    <row r="1932" spans="5:5" x14ac:dyDescent="0.2">
      <c r="E1932" s="74"/>
    </row>
    <row r="1933" spans="5:5" x14ac:dyDescent="0.2">
      <c r="E1933" s="74"/>
    </row>
    <row r="1934" spans="5:5" x14ac:dyDescent="0.2">
      <c r="E1934" s="74"/>
    </row>
    <row r="1935" spans="5:5" x14ac:dyDescent="0.2">
      <c r="E1935" s="74"/>
    </row>
    <row r="1936" spans="5:5" x14ac:dyDescent="0.2">
      <c r="E1936" s="74"/>
    </row>
    <row r="1937" spans="5:5" x14ac:dyDescent="0.2">
      <c r="E1937" s="74"/>
    </row>
    <row r="1938" spans="5:5" x14ac:dyDescent="0.2">
      <c r="E1938" s="74"/>
    </row>
    <row r="1939" spans="5:5" x14ac:dyDescent="0.2">
      <c r="E1939" s="74"/>
    </row>
    <row r="1940" spans="5:5" x14ac:dyDescent="0.2">
      <c r="E1940" s="74"/>
    </row>
    <row r="1941" spans="5:5" x14ac:dyDescent="0.2">
      <c r="E1941" s="74"/>
    </row>
    <row r="1942" spans="5:5" x14ac:dyDescent="0.2">
      <c r="E1942" s="74"/>
    </row>
    <row r="1943" spans="5:5" x14ac:dyDescent="0.2">
      <c r="E1943" s="74"/>
    </row>
    <row r="1944" spans="5:5" x14ac:dyDescent="0.2">
      <c r="E1944" s="74"/>
    </row>
    <row r="1945" spans="5:5" x14ac:dyDescent="0.2">
      <c r="E1945" s="74"/>
    </row>
    <row r="1946" spans="5:5" x14ac:dyDescent="0.2">
      <c r="E1946" s="74"/>
    </row>
    <row r="1947" spans="5:5" x14ac:dyDescent="0.2">
      <c r="E1947" s="74"/>
    </row>
    <row r="1948" spans="5:5" x14ac:dyDescent="0.2">
      <c r="E1948" s="74"/>
    </row>
    <row r="1949" spans="5:5" x14ac:dyDescent="0.2">
      <c r="E1949" s="74"/>
    </row>
    <row r="1950" spans="5:5" x14ac:dyDescent="0.2">
      <c r="E1950" s="74"/>
    </row>
    <row r="1951" spans="5:5" x14ac:dyDescent="0.2">
      <c r="E1951" s="74"/>
    </row>
    <row r="1952" spans="5:5" x14ac:dyDescent="0.2">
      <c r="E1952" s="74"/>
    </row>
    <row r="1953" spans="5:5" x14ac:dyDescent="0.2">
      <c r="E1953" s="74"/>
    </row>
    <row r="1954" spans="5:5" x14ac:dyDescent="0.2">
      <c r="E1954" s="74"/>
    </row>
    <row r="1955" spans="5:5" x14ac:dyDescent="0.2">
      <c r="E1955" s="74"/>
    </row>
    <row r="1956" spans="5:5" x14ac:dyDescent="0.2">
      <c r="E1956" s="74"/>
    </row>
    <row r="1957" spans="5:5" x14ac:dyDescent="0.2">
      <c r="E1957" s="74"/>
    </row>
    <row r="1958" spans="5:5" x14ac:dyDescent="0.2">
      <c r="E1958" s="74"/>
    </row>
    <row r="1959" spans="5:5" x14ac:dyDescent="0.2">
      <c r="E1959" s="74"/>
    </row>
    <row r="1960" spans="5:5" x14ac:dyDescent="0.2">
      <c r="E1960" s="74"/>
    </row>
    <row r="1961" spans="5:5" x14ac:dyDescent="0.2">
      <c r="E1961" s="74"/>
    </row>
    <row r="1962" spans="5:5" x14ac:dyDescent="0.2">
      <c r="E1962" s="74"/>
    </row>
    <row r="1963" spans="5:5" x14ac:dyDescent="0.2">
      <c r="E1963" s="74"/>
    </row>
    <row r="1964" spans="5:5" x14ac:dyDescent="0.2">
      <c r="E1964" s="74"/>
    </row>
    <row r="1965" spans="5:5" x14ac:dyDescent="0.2">
      <c r="E1965" s="74"/>
    </row>
    <row r="1966" spans="5:5" x14ac:dyDescent="0.2">
      <c r="E1966" s="74"/>
    </row>
    <row r="1967" spans="5:5" x14ac:dyDescent="0.2">
      <c r="E1967" s="74"/>
    </row>
    <row r="1968" spans="5:5" x14ac:dyDescent="0.2">
      <c r="E1968" s="74"/>
    </row>
    <row r="1969" spans="5:5" x14ac:dyDescent="0.2">
      <c r="E1969" s="74"/>
    </row>
    <row r="1970" spans="5:5" x14ac:dyDescent="0.2">
      <c r="E1970" s="74"/>
    </row>
    <row r="1971" spans="5:5" x14ac:dyDescent="0.2">
      <c r="E1971" s="74"/>
    </row>
    <row r="1972" spans="5:5" x14ac:dyDescent="0.2">
      <c r="E1972" s="74"/>
    </row>
    <row r="1973" spans="5:5" x14ac:dyDescent="0.2">
      <c r="E1973" s="74"/>
    </row>
    <row r="1974" spans="5:5" x14ac:dyDescent="0.2">
      <c r="E1974" s="74"/>
    </row>
    <row r="1975" spans="5:5" x14ac:dyDescent="0.2">
      <c r="E1975" s="74"/>
    </row>
    <row r="1976" spans="5:5" x14ac:dyDescent="0.2">
      <c r="E1976" s="74"/>
    </row>
    <row r="1977" spans="5:5" x14ac:dyDescent="0.2">
      <c r="E1977" s="74"/>
    </row>
    <row r="1978" spans="5:5" x14ac:dyDescent="0.2">
      <c r="E1978" s="74"/>
    </row>
    <row r="1979" spans="5:5" x14ac:dyDescent="0.2">
      <c r="E1979" s="74"/>
    </row>
    <row r="1980" spans="5:5" x14ac:dyDescent="0.2">
      <c r="E1980" s="74"/>
    </row>
    <row r="1981" spans="5:5" x14ac:dyDescent="0.2">
      <c r="E1981" s="74"/>
    </row>
    <row r="1982" spans="5:5" x14ac:dyDescent="0.2">
      <c r="E1982" s="74"/>
    </row>
    <row r="1983" spans="5:5" x14ac:dyDescent="0.2">
      <c r="E1983" s="74"/>
    </row>
    <row r="1984" spans="5:5" x14ac:dyDescent="0.2">
      <c r="E1984" s="74"/>
    </row>
    <row r="1985" spans="5:5" x14ac:dyDescent="0.2">
      <c r="E1985" s="74"/>
    </row>
    <row r="1986" spans="5:5" x14ac:dyDescent="0.2">
      <c r="E1986" s="74"/>
    </row>
    <row r="1987" spans="5:5" x14ac:dyDescent="0.2">
      <c r="E1987" s="74"/>
    </row>
    <row r="1988" spans="5:5" x14ac:dyDescent="0.2">
      <c r="E1988" s="74"/>
    </row>
    <row r="1989" spans="5:5" x14ac:dyDescent="0.2">
      <c r="E1989" s="74"/>
    </row>
    <row r="1990" spans="5:5" x14ac:dyDescent="0.2">
      <c r="E1990" s="74"/>
    </row>
    <row r="1991" spans="5:5" x14ac:dyDescent="0.2">
      <c r="E1991" s="74"/>
    </row>
    <row r="1992" spans="5:5" x14ac:dyDescent="0.2">
      <c r="E1992" s="74"/>
    </row>
    <row r="1993" spans="5:5" x14ac:dyDescent="0.2">
      <c r="E1993" s="74"/>
    </row>
    <row r="1994" spans="5:5" x14ac:dyDescent="0.2">
      <c r="E1994" s="74"/>
    </row>
    <row r="1995" spans="5:5" x14ac:dyDescent="0.2">
      <c r="E1995" s="74"/>
    </row>
    <row r="1996" spans="5:5" x14ac:dyDescent="0.2">
      <c r="E1996" s="74"/>
    </row>
    <row r="1997" spans="5:5" x14ac:dyDescent="0.2">
      <c r="E1997" s="74"/>
    </row>
    <row r="1998" spans="5:5" x14ac:dyDescent="0.2">
      <c r="E1998" s="74"/>
    </row>
    <row r="1999" spans="5:5" x14ac:dyDescent="0.2">
      <c r="E1999" s="74"/>
    </row>
    <row r="2000" spans="5:5" x14ac:dyDescent="0.2">
      <c r="E2000" s="74"/>
    </row>
  </sheetData>
  <sheetProtection algorithmName="SHA-512" hashValue="4iWnSd5YA+HLJ+BKJf+gxz/vgkUjsWg6fWuHG7VGzHJqUfUScBS+YQ65H/jz37RuMDCpY/1+O0peFB6D5n+0NQ==" saltValue="Kd+UKkQn2KqiNqhv8RU0sQ=="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W2000"/>
  <sheetViews>
    <sheetView showZeros="0" topLeftCell="A25" zoomScaleNormal="100" zoomScaleSheetLayoutView="100" workbookViewId="0">
      <selection activeCell="Q26" sqref="Q26"/>
    </sheetView>
  </sheetViews>
  <sheetFormatPr defaultColWidth="9" defaultRowHeight="12" x14ac:dyDescent="0.2"/>
  <cols>
    <col min="1" max="1" width="4.28515625" style="15" customWidth="1"/>
    <col min="2" max="2" width="40.7109375" style="91" customWidth="1"/>
    <col min="3" max="3" width="4.7109375" style="3" customWidth="1"/>
    <col min="4" max="4" width="7.7109375" style="4" customWidth="1"/>
    <col min="5" max="5" width="15.7109375" style="1" customWidth="1"/>
    <col min="6" max="6" width="15.7109375" style="5" customWidth="1"/>
    <col min="7" max="7" width="15.7109375" style="14" customWidth="1"/>
    <col min="8" max="11" width="0" style="70" hidden="1" customWidth="1"/>
    <col min="12" max="12" width="0" style="14" hidden="1" customWidth="1"/>
    <col min="13" max="16384" width="9" style="14"/>
  </cols>
  <sheetData>
    <row r="1" spans="1:12" s="7" customFormat="1" x14ac:dyDescent="0.2">
      <c r="B1" s="76"/>
      <c r="E1" s="76"/>
      <c r="G1" s="76"/>
      <c r="I1" s="70"/>
      <c r="J1" s="70"/>
      <c r="K1" s="70"/>
      <c r="L1" s="70"/>
    </row>
    <row r="2" spans="1:12" s="7" customFormat="1" x14ac:dyDescent="0.2">
      <c r="A2" s="57"/>
      <c r="B2" s="102"/>
      <c r="C2" s="57"/>
      <c r="D2" s="57"/>
      <c r="E2" s="102"/>
      <c r="G2" s="76"/>
      <c r="I2" s="70"/>
      <c r="J2" s="70"/>
      <c r="K2" s="70"/>
      <c r="L2" s="70"/>
    </row>
    <row r="3" spans="1:12" s="9" customFormat="1" ht="24" x14ac:dyDescent="0.25">
      <c r="A3" s="131"/>
      <c r="B3" s="132" t="s">
        <v>24</v>
      </c>
      <c r="C3" s="133" t="s">
        <v>18</v>
      </c>
      <c r="D3" s="134" t="s">
        <v>19</v>
      </c>
      <c r="E3" s="279" t="s">
        <v>20</v>
      </c>
      <c r="F3" s="130" t="s">
        <v>230</v>
      </c>
      <c r="G3" s="130" t="s">
        <v>231</v>
      </c>
      <c r="I3" s="70"/>
      <c r="J3" s="70"/>
      <c r="K3" s="70"/>
      <c r="L3" s="70"/>
    </row>
    <row r="4" spans="1:12" s="49" customFormat="1" x14ac:dyDescent="0.2">
      <c r="A4" s="51"/>
      <c r="B4" s="99" t="s">
        <v>13</v>
      </c>
      <c r="C4" s="53"/>
      <c r="D4" s="53"/>
      <c r="E4" s="101"/>
      <c r="F4" s="52"/>
      <c r="G4" s="99"/>
      <c r="H4" s="50"/>
      <c r="I4" s="70"/>
      <c r="J4" s="70"/>
      <c r="K4" s="70"/>
      <c r="L4" s="70"/>
    </row>
    <row r="5" spans="1:12" x14ac:dyDescent="0.2">
      <c r="A5" s="10"/>
      <c r="B5" s="79"/>
      <c r="C5" s="11"/>
      <c r="D5" s="12"/>
      <c r="E5" s="82"/>
      <c r="F5" s="13"/>
      <c r="G5" s="82"/>
      <c r="H5" s="14"/>
      <c r="L5" s="70"/>
    </row>
    <row r="6" spans="1:12" ht="12.75" x14ac:dyDescent="0.2">
      <c r="B6" s="92" t="str">
        <f>'rekapitulacija - str.inst.'!C6</f>
        <v>4/1.3.2  POPIS MATERIALA IN DEL</v>
      </c>
      <c r="E6" s="74"/>
      <c r="G6" s="74"/>
      <c r="H6" s="68" t="s">
        <v>38</v>
      </c>
      <c r="I6" s="70" t="s">
        <v>39</v>
      </c>
      <c r="J6" s="70" t="s">
        <v>39</v>
      </c>
      <c r="K6" s="70" t="s">
        <v>39</v>
      </c>
      <c r="L6" s="70" t="s">
        <v>39</v>
      </c>
    </row>
    <row r="7" spans="1:12" x14ac:dyDescent="0.2">
      <c r="A7" s="21"/>
      <c r="E7" s="74"/>
      <c r="G7" s="74"/>
      <c r="H7" s="67" t="str">
        <f t="shared" ref="H7" si="0">IF(LEN(B7)&lt;255,"",LEN(B7)-255)</f>
        <v/>
      </c>
      <c r="L7" s="70"/>
    </row>
    <row r="8" spans="1:12" ht="12.75" x14ac:dyDescent="0.2">
      <c r="B8" s="92" t="str">
        <f>'rekapitulacija - str.inst.'!B23</f>
        <v>4/1.3.2.3  VODOVOD - OBJEKT</v>
      </c>
      <c r="D8" s="4" t="s">
        <v>21</v>
      </c>
      <c r="G8" s="74"/>
      <c r="H8" s="125" t="str">
        <f t="shared" ref="H8:H54" si="1">IF(LEN(B8)&lt;255,"",LEN(B8)-255)</f>
        <v/>
      </c>
      <c r="L8" s="70"/>
    </row>
    <row r="9" spans="1:12" s="6" customFormat="1" x14ac:dyDescent="0.2">
      <c r="A9" s="2"/>
      <c r="B9" s="93"/>
      <c r="C9" s="3"/>
      <c r="D9" s="4"/>
      <c r="E9" s="74"/>
      <c r="F9" s="5"/>
      <c r="G9" s="74"/>
      <c r="H9" s="125" t="str">
        <f t="shared" si="1"/>
        <v/>
      </c>
      <c r="I9" s="70"/>
      <c r="J9" s="70"/>
      <c r="K9" s="70"/>
      <c r="L9" s="70"/>
    </row>
    <row r="10" spans="1:12" s="6" customFormat="1" ht="12.75" x14ac:dyDescent="0.2">
      <c r="A10" s="2"/>
      <c r="B10" s="94" t="s">
        <v>12</v>
      </c>
      <c r="C10" s="3"/>
      <c r="D10" s="4"/>
      <c r="E10" s="74"/>
      <c r="F10" s="5"/>
      <c r="G10" s="74"/>
      <c r="H10" s="125" t="str">
        <f t="shared" si="1"/>
        <v/>
      </c>
      <c r="I10" s="70"/>
      <c r="J10" s="70"/>
      <c r="K10" s="70"/>
      <c r="L10" s="70"/>
    </row>
    <row r="11" spans="1:12" s="6" customFormat="1" x14ac:dyDescent="0.2">
      <c r="A11" s="2"/>
      <c r="B11" s="93"/>
      <c r="C11" s="3"/>
      <c r="D11" s="4"/>
      <c r="E11" s="74"/>
      <c r="F11" s="5"/>
      <c r="G11" s="74"/>
      <c r="H11" s="125" t="str">
        <f t="shared" si="1"/>
        <v/>
      </c>
      <c r="I11" s="70"/>
      <c r="J11" s="70"/>
      <c r="K11" s="70"/>
      <c r="L11" s="70"/>
    </row>
    <row r="12" spans="1:12" s="6" customFormat="1" ht="12.75" x14ac:dyDescent="0.2">
      <c r="A12" s="2" t="s">
        <v>26</v>
      </c>
      <c r="B12" s="95" t="s">
        <v>27</v>
      </c>
      <c r="C12" s="3"/>
      <c r="D12" s="4"/>
      <c r="E12" s="74"/>
      <c r="F12" s="5"/>
      <c r="G12" s="74"/>
      <c r="H12" s="125" t="str">
        <f t="shared" si="1"/>
        <v/>
      </c>
      <c r="I12" s="70"/>
      <c r="J12" s="70"/>
      <c r="K12" s="70"/>
      <c r="L12" s="70"/>
    </row>
    <row r="13" spans="1:12" s="6" customFormat="1" ht="12.75" x14ac:dyDescent="0.2">
      <c r="A13" s="2"/>
      <c r="B13" s="95" t="s">
        <v>30</v>
      </c>
      <c r="C13" s="3"/>
      <c r="D13" s="4"/>
      <c r="E13" s="74"/>
      <c r="F13" s="5"/>
      <c r="G13" s="74"/>
      <c r="H13" s="125" t="str">
        <f t="shared" si="1"/>
        <v/>
      </c>
      <c r="I13" s="70"/>
      <c r="J13" s="70"/>
      <c r="K13" s="70"/>
      <c r="L13" s="70"/>
    </row>
    <row r="14" spans="1:12" s="6" customFormat="1" ht="12.75" x14ac:dyDescent="0.2">
      <c r="A14" s="2"/>
      <c r="B14" s="95" t="s">
        <v>31</v>
      </c>
      <c r="C14" s="3"/>
      <c r="D14" s="4"/>
      <c r="E14" s="74"/>
      <c r="F14" s="5"/>
      <c r="G14" s="74"/>
      <c r="H14" s="125" t="str">
        <f t="shared" si="1"/>
        <v/>
      </c>
      <c r="I14" s="70"/>
      <c r="J14" s="70"/>
      <c r="K14" s="70"/>
      <c r="L14" s="70"/>
    </row>
    <row r="15" spans="1:12" s="6" customFormat="1" x14ac:dyDescent="0.2">
      <c r="A15" s="2"/>
      <c r="B15" s="93"/>
      <c r="C15" s="3"/>
      <c r="D15" s="4"/>
      <c r="E15" s="74"/>
      <c r="F15" s="5"/>
      <c r="G15" s="74"/>
      <c r="H15" s="125" t="str">
        <f t="shared" si="1"/>
        <v/>
      </c>
      <c r="I15" s="70"/>
      <c r="J15" s="70"/>
      <c r="K15" s="70"/>
      <c r="L15" s="70"/>
    </row>
    <row r="16" spans="1:12" s="6" customFormat="1" ht="12.75" x14ac:dyDescent="0.2">
      <c r="A16" s="2" t="s">
        <v>26</v>
      </c>
      <c r="B16" s="95" t="s">
        <v>32</v>
      </c>
      <c r="C16" s="3"/>
      <c r="D16" s="4"/>
      <c r="E16" s="74"/>
      <c r="F16" s="5"/>
      <c r="G16" s="74"/>
      <c r="H16" s="125" t="str">
        <f t="shared" si="1"/>
        <v/>
      </c>
      <c r="I16" s="70"/>
      <c r="J16" s="70"/>
      <c r="K16" s="70"/>
      <c r="L16" s="70"/>
    </row>
    <row r="17" spans="1:12" s="6" customFormat="1" ht="12.75" x14ac:dyDescent="0.2">
      <c r="A17" s="2"/>
      <c r="B17" s="95" t="s">
        <v>33</v>
      </c>
      <c r="C17" s="3"/>
      <c r="D17" s="4"/>
      <c r="E17" s="74"/>
      <c r="F17" s="5"/>
      <c r="G17" s="74"/>
      <c r="H17" s="125" t="str">
        <f t="shared" si="1"/>
        <v/>
      </c>
      <c r="I17" s="70"/>
      <c r="J17" s="70"/>
      <c r="K17" s="70"/>
      <c r="L17" s="70"/>
    </row>
    <row r="18" spans="1:12" s="6" customFormat="1" ht="12.75" x14ac:dyDescent="0.2">
      <c r="A18" s="2"/>
      <c r="B18" s="95" t="s">
        <v>1</v>
      </c>
      <c r="C18" s="3"/>
      <c r="D18" s="4"/>
      <c r="E18" s="74"/>
      <c r="F18" s="5"/>
      <c r="G18" s="74"/>
      <c r="H18" s="125" t="str">
        <f t="shared" si="1"/>
        <v/>
      </c>
      <c r="I18" s="70"/>
      <c r="J18" s="70"/>
      <c r="K18" s="70"/>
      <c r="L18" s="70"/>
    </row>
    <row r="19" spans="1:12" s="6" customFormat="1" x14ac:dyDescent="0.2">
      <c r="A19" s="2"/>
      <c r="B19" s="93"/>
      <c r="C19" s="3"/>
      <c r="D19" s="4"/>
      <c r="E19" s="74"/>
      <c r="F19" s="5"/>
      <c r="G19" s="74"/>
      <c r="H19" s="125" t="str">
        <f t="shared" si="1"/>
        <v/>
      </c>
      <c r="I19" s="70"/>
      <c r="J19" s="70"/>
      <c r="K19" s="70"/>
      <c r="L19" s="70"/>
    </row>
    <row r="20" spans="1:12" s="6" customFormat="1" ht="12.75" x14ac:dyDescent="0.2">
      <c r="A20" s="2" t="s">
        <v>26</v>
      </c>
      <c r="B20" s="95" t="s">
        <v>28</v>
      </c>
      <c r="C20" s="3"/>
      <c r="D20" s="4"/>
      <c r="E20" s="74"/>
      <c r="F20" s="5"/>
      <c r="G20" s="74"/>
      <c r="H20" s="125" t="str">
        <f t="shared" si="1"/>
        <v/>
      </c>
      <c r="I20" s="70"/>
      <c r="J20" s="70"/>
      <c r="K20" s="70"/>
      <c r="L20" s="70"/>
    </row>
    <row r="21" spans="1:12" s="6" customFormat="1" ht="12.75" x14ac:dyDescent="0.2">
      <c r="A21" s="2"/>
      <c r="B21" s="95" t="s">
        <v>29</v>
      </c>
      <c r="C21" s="3"/>
      <c r="D21" s="4"/>
      <c r="E21" s="74"/>
      <c r="F21" s="5"/>
      <c r="G21" s="74"/>
      <c r="H21" s="125" t="str">
        <f t="shared" si="1"/>
        <v/>
      </c>
      <c r="I21" s="70"/>
      <c r="J21" s="70"/>
      <c r="K21" s="70"/>
      <c r="L21" s="70"/>
    </row>
    <row r="22" spans="1:12" s="6" customFormat="1" ht="12.75" x14ac:dyDescent="0.2">
      <c r="A22" s="2"/>
      <c r="B22" s="95" t="s">
        <v>7</v>
      </c>
      <c r="C22" s="3"/>
      <c r="D22" s="4"/>
      <c r="E22" s="74"/>
      <c r="F22" s="5"/>
      <c r="G22" s="74"/>
      <c r="H22" s="125" t="str">
        <f t="shared" si="1"/>
        <v/>
      </c>
      <c r="I22" s="70"/>
      <c r="J22" s="70"/>
      <c r="K22" s="70"/>
      <c r="L22" s="70"/>
    </row>
    <row r="23" spans="1:12" s="6" customFormat="1" x14ac:dyDescent="0.2">
      <c r="A23" s="2"/>
      <c r="B23" s="93"/>
      <c r="C23" s="3"/>
      <c r="D23" s="4"/>
      <c r="E23" s="74"/>
      <c r="F23" s="5"/>
      <c r="G23" s="74"/>
      <c r="H23" s="125" t="str">
        <f t="shared" si="1"/>
        <v/>
      </c>
      <c r="I23" s="70"/>
      <c r="J23" s="70"/>
      <c r="K23" s="70"/>
      <c r="L23" s="70"/>
    </row>
    <row r="24" spans="1:12" s="6" customFormat="1" ht="12.75" x14ac:dyDescent="0.2">
      <c r="A24" s="2" t="s">
        <v>26</v>
      </c>
      <c r="B24" s="95" t="s">
        <v>8</v>
      </c>
      <c r="C24" s="3"/>
      <c r="D24" s="4"/>
      <c r="E24" s="74"/>
      <c r="F24" s="5"/>
      <c r="G24" s="74"/>
      <c r="H24" s="125" t="str">
        <f t="shared" si="1"/>
        <v/>
      </c>
      <c r="I24" s="70"/>
      <c r="J24" s="70"/>
      <c r="K24" s="70"/>
      <c r="L24" s="70"/>
    </row>
    <row r="25" spans="1:12" s="6" customFormat="1" ht="12.75" x14ac:dyDescent="0.2">
      <c r="A25" s="2"/>
      <c r="B25" s="95" t="s">
        <v>9</v>
      </c>
      <c r="C25" s="3"/>
      <c r="D25" s="4"/>
      <c r="E25" s="74"/>
      <c r="F25" s="5"/>
      <c r="G25" s="74"/>
      <c r="H25" s="125" t="str">
        <f t="shared" si="1"/>
        <v/>
      </c>
      <c r="I25" s="70"/>
      <c r="J25" s="70"/>
      <c r="K25" s="70"/>
      <c r="L25" s="70"/>
    </row>
    <row r="26" spans="1:12" s="6" customFormat="1" ht="12.75" x14ac:dyDescent="0.2">
      <c r="A26" s="2"/>
      <c r="B26" s="95" t="s">
        <v>10</v>
      </c>
      <c r="C26" s="3"/>
      <c r="D26" s="4"/>
      <c r="E26" s="74"/>
      <c r="F26" s="5"/>
      <c r="G26" s="74"/>
      <c r="H26" s="125" t="str">
        <f t="shared" si="1"/>
        <v/>
      </c>
      <c r="I26" s="70"/>
      <c r="J26" s="70"/>
      <c r="K26" s="70"/>
      <c r="L26" s="70"/>
    </row>
    <row r="27" spans="1:12" s="6" customFormat="1" x14ac:dyDescent="0.2">
      <c r="A27" s="2"/>
      <c r="B27" s="93"/>
      <c r="C27" s="3"/>
      <c r="D27" s="4"/>
      <c r="E27" s="74"/>
      <c r="F27" s="5"/>
      <c r="G27" s="74"/>
      <c r="H27" s="125" t="str">
        <f t="shared" si="1"/>
        <v/>
      </c>
      <c r="I27" s="70"/>
      <c r="J27" s="70"/>
      <c r="K27" s="70"/>
      <c r="L27" s="70"/>
    </row>
    <row r="28" spans="1:12" s="6" customFormat="1" ht="12.75" x14ac:dyDescent="0.2">
      <c r="A28" s="2" t="s">
        <v>26</v>
      </c>
      <c r="B28" s="95" t="s">
        <v>11</v>
      </c>
      <c r="C28" s="3"/>
      <c r="D28" s="4"/>
      <c r="E28" s="74"/>
      <c r="F28" s="5"/>
      <c r="G28" s="74"/>
      <c r="H28" s="125" t="str">
        <f t="shared" si="1"/>
        <v/>
      </c>
      <c r="I28" s="70"/>
      <c r="J28" s="70"/>
      <c r="K28" s="70"/>
      <c r="L28" s="70"/>
    </row>
    <row r="29" spans="1:12" s="6" customFormat="1" x14ac:dyDescent="0.2">
      <c r="A29" s="2"/>
      <c r="B29" s="93"/>
      <c r="C29" s="3"/>
      <c r="D29" s="4"/>
      <c r="E29" s="74"/>
      <c r="F29" s="5"/>
      <c r="G29" s="74"/>
      <c r="H29" s="125" t="str">
        <f t="shared" si="1"/>
        <v/>
      </c>
      <c r="I29" s="70"/>
      <c r="J29" s="70"/>
      <c r="K29" s="70"/>
      <c r="L29" s="70"/>
    </row>
    <row r="30" spans="1:12" s="6" customFormat="1" ht="12.75" x14ac:dyDescent="0.2">
      <c r="A30" s="2" t="s">
        <v>26</v>
      </c>
      <c r="B30" s="95" t="s">
        <v>2</v>
      </c>
      <c r="C30" s="3"/>
      <c r="D30" s="4"/>
      <c r="E30" s="74"/>
      <c r="F30" s="5"/>
      <c r="G30" s="74"/>
      <c r="H30" s="125" t="str">
        <f t="shared" si="1"/>
        <v/>
      </c>
      <c r="I30" s="70"/>
      <c r="J30" s="70"/>
      <c r="K30" s="70"/>
      <c r="L30" s="70"/>
    </row>
    <row r="31" spans="1:12" s="6" customFormat="1" ht="12.75" x14ac:dyDescent="0.2">
      <c r="A31" s="2"/>
      <c r="B31" s="95" t="s">
        <v>3</v>
      </c>
      <c r="C31" s="3"/>
      <c r="D31" s="4"/>
      <c r="E31" s="74"/>
      <c r="F31" s="5"/>
      <c r="G31" s="74"/>
      <c r="H31" s="125" t="str">
        <f t="shared" si="1"/>
        <v/>
      </c>
      <c r="I31" s="70"/>
      <c r="J31" s="70"/>
      <c r="K31" s="70"/>
      <c r="L31" s="70"/>
    </row>
    <row r="32" spans="1:12" s="6" customFormat="1" ht="12.75" x14ac:dyDescent="0.2">
      <c r="A32" s="2"/>
      <c r="B32" s="95"/>
      <c r="C32" s="3"/>
      <c r="D32" s="4"/>
      <c r="E32" s="74"/>
      <c r="F32" s="5"/>
      <c r="G32" s="74"/>
      <c r="H32" s="125" t="str">
        <f t="shared" si="1"/>
        <v/>
      </c>
      <c r="I32" s="70"/>
      <c r="J32" s="70"/>
      <c r="K32" s="70"/>
      <c r="L32" s="70"/>
    </row>
    <row r="33" spans="1:12" s="6" customFormat="1" ht="12.75" x14ac:dyDescent="0.2">
      <c r="A33" s="2" t="s">
        <v>26</v>
      </c>
      <c r="B33" s="95" t="s">
        <v>4</v>
      </c>
      <c r="C33" s="3"/>
      <c r="D33" s="4"/>
      <c r="E33" s="74"/>
      <c r="F33" s="5"/>
      <c r="G33" s="74"/>
      <c r="H33" s="125" t="str">
        <f t="shared" si="1"/>
        <v/>
      </c>
      <c r="I33" s="70"/>
      <c r="J33" s="70"/>
      <c r="K33" s="70"/>
      <c r="L33" s="70"/>
    </row>
    <row r="34" spans="1:12" s="20" customFormat="1" x14ac:dyDescent="0.2">
      <c r="A34" s="17"/>
      <c r="B34" s="124"/>
      <c r="C34" s="18"/>
      <c r="D34" s="19"/>
      <c r="E34" s="119"/>
      <c r="F34" s="16"/>
      <c r="G34" s="119"/>
      <c r="H34" s="125" t="str">
        <f t="shared" si="1"/>
        <v/>
      </c>
      <c r="I34" s="70"/>
      <c r="J34" s="70"/>
      <c r="K34" s="70"/>
      <c r="L34" s="70"/>
    </row>
    <row r="35" spans="1:12" s="20" customFormat="1" x14ac:dyDescent="0.2">
      <c r="A35" s="17"/>
      <c r="B35" s="124"/>
      <c r="C35" s="18"/>
      <c r="D35" s="19"/>
      <c r="E35" s="119"/>
      <c r="F35" s="16"/>
      <c r="G35" s="119"/>
      <c r="H35" s="125" t="str">
        <f t="shared" si="1"/>
        <v/>
      </c>
      <c r="I35" s="70"/>
      <c r="J35" s="70"/>
      <c r="K35" s="70"/>
      <c r="L35" s="70"/>
    </row>
    <row r="36" spans="1:12" s="23" customFormat="1" ht="36" x14ac:dyDescent="0.2">
      <c r="A36" s="69">
        <f>IF(B35="",1+MAX($A$7:A35),"")</f>
        <v>1</v>
      </c>
      <c r="B36" s="91" t="s">
        <v>324</v>
      </c>
      <c r="C36" s="18"/>
      <c r="D36" s="19"/>
      <c r="E36" s="119"/>
      <c r="F36" s="16"/>
      <c r="G36" s="119"/>
      <c r="H36" s="125" t="str">
        <f t="shared" si="1"/>
        <v/>
      </c>
      <c r="I36" s="70"/>
      <c r="J36" s="70"/>
      <c r="K36" s="70"/>
      <c r="L36" s="70"/>
    </row>
    <row r="37" spans="1:12" s="23" customFormat="1" ht="84" x14ac:dyDescent="0.2">
      <c r="A37" s="126"/>
      <c r="B37" s="65" t="s">
        <v>325</v>
      </c>
      <c r="C37" s="120" t="s">
        <v>37</v>
      </c>
      <c r="D37" s="121">
        <v>52</v>
      </c>
      <c r="E37" s="280"/>
      <c r="F37" s="119"/>
      <c r="G37" s="171" t="str">
        <f>IF((D37*E37)=0," ",(D37*E37))</f>
        <v xml:space="preserve"> </v>
      </c>
      <c r="H37" s="125" t="str">
        <f t="shared" si="1"/>
        <v/>
      </c>
    </row>
    <row r="38" spans="1:12" s="23" customFormat="1" x14ac:dyDescent="0.2">
      <c r="A38" s="126"/>
      <c r="B38" s="91"/>
      <c r="C38" s="120"/>
      <c r="D38" s="121"/>
      <c r="E38" s="119"/>
      <c r="F38" s="119"/>
      <c r="G38" s="119"/>
      <c r="H38" s="125" t="str">
        <f t="shared" si="1"/>
        <v/>
      </c>
    </row>
    <row r="39" spans="1:12" s="23" customFormat="1" ht="60" x14ac:dyDescent="0.2">
      <c r="A39" s="126">
        <f>IF(B38="",1+MAX($A$7:A38),"")</f>
        <v>2</v>
      </c>
      <c r="B39" s="91" t="s">
        <v>409</v>
      </c>
      <c r="C39" s="120"/>
      <c r="D39" s="121"/>
      <c r="E39" s="119"/>
      <c r="F39" s="119"/>
      <c r="G39" s="119"/>
      <c r="H39" s="125" t="str">
        <f t="shared" si="1"/>
        <v/>
      </c>
    </row>
    <row r="40" spans="1:12" s="23" customFormat="1" ht="72" x14ac:dyDescent="0.2">
      <c r="A40" s="126" t="str">
        <f>IF(B39="",1+MAX($A$7:A39),"")</f>
        <v/>
      </c>
      <c r="B40" s="65" t="s">
        <v>120</v>
      </c>
      <c r="C40" s="120"/>
      <c r="D40" s="121"/>
      <c r="E40" s="119"/>
      <c r="F40" s="119"/>
      <c r="G40" s="119"/>
      <c r="H40" s="125" t="str">
        <f t="shared" si="1"/>
        <v/>
      </c>
    </row>
    <row r="41" spans="1:12" s="23" customFormat="1" ht="36" x14ac:dyDescent="0.2">
      <c r="A41" s="126" t="str">
        <f>IF(B40="",1+MAX($A$7:A40),"")</f>
        <v/>
      </c>
      <c r="B41" s="65" t="s">
        <v>121</v>
      </c>
      <c r="C41" s="120" t="s">
        <v>37</v>
      </c>
      <c r="D41" s="121">
        <v>4</v>
      </c>
      <c r="E41" s="280"/>
      <c r="F41" s="119"/>
      <c r="G41" s="171" t="str">
        <f t="shared" ref="G41:G109" si="2">IF((D41*E41)=0," ",(D41*E41))</f>
        <v xml:space="preserve"> </v>
      </c>
      <c r="H41" s="125" t="str">
        <f t="shared" si="1"/>
        <v/>
      </c>
    </row>
    <row r="42" spans="1:12" s="23" customFormat="1" x14ac:dyDescent="0.2">
      <c r="A42" s="126" t="str">
        <f>IF(B41="",1+MAX($A$7:A41),"")</f>
        <v/>
      </c>
      <c r="B42" s="91"/>
      <c r="C42" s="120"/>
      <c r="D42" s="121"/>
      <c r="E42" s="74"/>
      <c r="F42" s="119"/>
      <c r="G42" s="119" t="str">
        <f t="shared" si="2"/>
        <v xml:space="preserve"> </v>
      </c>
      <c r="H42" s="125" t="str">
        <f t="shared" si="1"/>
        <v/>
      </c>
    </row>
    <row r="43" spans="1:12" s="23" customFormat="1" ht="84" x14ac:dyDescent="0.2">
      <c r="A43" s="126">
        <f>IF(B42="",1+MAX($A$7:A42),"")</f>
        <v>3</v>
      </c>
      <c r="B43" s="91" t="s">
        <v>122</v>
      </c>
      <c r="C43" s="120" t="s">
        <v>37</v>
      </c>
      <c r="D43" s="121">
        <v>1</v>
      </c>
      <c r="E43" s="280"/>
      <c r="F43" s="119"/>
      <c r="G43" s="171" t="str">
        <f t="shared" si="2"/>
        <v xml:space="preserve"> </v>
      </c>
      <c r="H43" s="125" t="str">
        <f t="shared" si="1"/>
        <v/>
      </c>
    </row>
    <row r="44" spans="1:12" s="23" customFormat="1" x14ac:dyDescent="0.2">
      <c r="A44" s="126" t="str">
        <f>IF(B43="",1+MAX($A$7:A43),"")</f>
        <v/>
      </c>
      <c r="B44" s="91"/>
      <c r="C44" s="120"/>
      <c r="D44" s="121"/>
      <c r="E44" s="74"/>
      <c r="F44" s="119"/>
      <c r="G44" s="119" t="str">
        <f t="shared" si="2"/>
        <v xml:space="preserve"> </v>
      </c>
      <c r="H44" s="125" t="str">
        <f t="shared" si="1"/>
        <v/>
      </c>
    </row>
    <row r="45" spans="1:12" s="23" customFormat="1" ht="48" x14ac:dyDescent="0.2">
      <c r="A45" s="126">
        <f>IF(B44="",1+MAX($A$7:A44),"")</f>
        <v>4</v>
      </c>
      <c r="B45" s="91" t="s">
        <v>410</v>
      </c>
      <c r="C45" s="120"/>
      <c r="D45" s="121"/>
      <c r="E45" s="119"/>
      <c r="F45" s="119"/>
      <c r="G45" s="119" t="str">
        <f t="shared" si="2"/>
        <v xml:space="preserve"> </v>
      </c>
      <c r="H45" s="125" t="str">
        <f t="shared" si="1"/>
        <v/>
      </c>
    </row>
    <row r="46" spans="1:12" s="23" customFormat="1" ht="60" x14ac:dyDescent="0.2">
      <c r="A46" s="126" t="str">
        <f>IF(B45="",1+MAX($A$7:A45),"")</f>
        <v/>
      </c>
      <c r="B46" s="65" t="s">
        <v>123</v>
      </c>
      <c r="C46" s="120"/>
      <c r="D46" s="121"/>
      <c r="E46" s="119"/>
      <c r="F46" s="119"/>
      <c r="G46" s="119" t="str">
        <f t="shared" si="2"/>
        <v xml:space="preserve"> </v>
      </c>
      <c r="H46" s="125" t="str">
        <f t="shared" si="1"/>
        <v/>
      </c>
    </row>
    <row r="47" spans="1:12" s="23" customFormat="1" ht="48" x14ac:dyDescent="0.2">
      <c r="A47" s="126" t="str">
        <f>IF(B46="",1+MAX($A$7:A46),"")</f>
        <v/>
      </c>
      <c r="B47" s="65" t="s">
        <v>124</v>
      </c>
      <c r="C47" s="120" t="s">
        <v>37</v>
      </c>
      <c r="D47" s="121">
        <v>52</v>
      </c>
      <c r="E47" s="280"/>
      <c r="F47" s="119"/>
      <c r="G47" s="171" t="str">
        <f t="shared" si="2"/>
        <v xml:space="preserve"> </v>
      </c>
      <c r="H47" s="125" t="str">
        <f t="shared" si="1"/>
        <v/>
      </c>
    </row>
    <row r="48" spans="1:12" s="23" customFormat="1" x14ac:dyDescent="0.2">
      <c r="A48" s="126" t="str">
        <f>IF(B47="",1+MAX($A$7:A47),"")</f>
        <v/>
      </c>
      <c r="B48" s="91"/>
      <c r="C48" s="120"/>
      <c r="D48" s="121"/>
      <c r="E48" s="74"/>
      <c r="F48" s="119"/>
      <c r="G48" s="119" t="str">
        <f t="shared" si="2"/>
        <v xml:space="preserve"> </v>
      </c>
      <c r="H48" s="125" t="str">
        <f t="shared" si="1"/>
        <v/>
      </c>
    </row>
    <row r="49" spans="1:8" s="23" customFormat="1" ht="24" x14ac:dyDescent="0.2">
      <c r="A49" s="126">
        <f>IF(B48="",1+MAX($A$7:A48),"")</f>
        <v>5</v>
      </c>
      <c r="B49" s="91" t="s">
        <v>125</v>
      </c>
      <c r="C49" s="120"/>
      <c r="D49" s="121"/>
      <c r="E49" s="119"/>
      <c r="F49" s="119"/>
      <c r="G49" s="119" t="str">
        <f t="shared" si="2"/>
        <v xml:space="preserve"> </v>
      </c>
      <c r="H49" s="125" t="str">
        <f t="shared" si="1"/>
        <v/>
      </c>
    </row>
    <row r="50" spans="1:8" s="23" customFormat="1" ht="48" x14ac:dyDescent="0.2">
      <c r="A50" s="126" t="str">
        <f>IF(B49="",1+MAX($A$7:A49),"")</f>
        <v/>
      </c>
      <c r="B50" s="65" t="s">
        <v>126</v>
      </c>
      <c r="C50" s="120" t="s">
        <v>37</v>
      </c>
      <c r="D50" s="121">
        <v>4</v>
      </c>
      <c r="E50" s="280"/>
      <c r="F50" s="119"/>
      <c r="G50" s="171" t="str">
        <f t="shared" si="2"/>
        <v xml:space="preserve"> </v>
      </c>
      <c r="H50" s="125" t="str">
        <f t="shared" si="1"/>
        <v/>
      </c>
    </row>
    <row r="51" spans="1:8" s="23" customFormat="1" x14ac:dyDescent="0.2">
      <c r="A51" s="126" t="str">
        <f>IF(B50="",1+MAX($A$7:A50),"")</f>
        <v/>
      </c>
      <c r="B51" s="65"/>
      <c r="C51" s="120"/>
      <c r="D51" s="121"/>
      <c r="E51" s="74"/>
      <c r="F51" s="119"/>
      <c r="G51" s="119" t="str">
        <f t="shared" si="2"/>
        <v xml:space="preserve"> </v>
      </c>
      <c r="H51" s="125" t="str">
        <f t="shared" si="1"/>
        <v/>
      </c>
    </row>
    <row r="52" spans="1:8" s="23" customFormat="1" ht="60" x14ac:dyDescent="0.2">
      <c r="A52" s="126">
        <f>IF(B51="",1+MAX($A$7:A51),"")</f>
        <v>6</v>
      </c>
      <c r="B52" s="91" t="s">
        <v>326</v>
      </c>
      <c r="C52" s="120"/>
      <c r="D52" s="121"/>
      <c r="E52" s="119"/>
      <c r="F52" s="119"/>
      <c r="G52" s="119" t="str">
        <f t="shared" si="2"/>
        <v xml:space="preserve"> </v>
      </c>
      <c r="H52" s="125" t="str">
        <f t="shared" si="1"/>
        <v/>
      </c>
    </row>
    <row r="53" spans="1:8" s="23" customFormat="1" ht="72" x14ac:dyDescent="0.2">
      <c r="A53" s="126" t="str">
        <f>IF(B52="",1+MAX($A$7:A52),"")</f>
        <v/>
      </c>
      <c r="B53" s="65" t="s">
        <v>127</v>
      </c>
      <c r="C53" s="120"/>
      <c r="D53" s="121"/>
      <c r="E53" s="119"/>
      <c r="F53" s="119"/>
      <c r="G53" s="119" t="str">
        <f t="shared" si="2"/>
        <v xml:space="preserve"> </v>
      </c>
      <c r="H53" s="125" t="str">
        <f t="shared" si="1"/>
        <v/>
      </c>
    </row>
    <row r="54" spans="1:8" s="23" customFormat="1" ht="48" x14ac:dyDescent="0.2">
      <c r="A54" s="126" t="str">
        <f>IF(B53="",1+MAX($A$7:A53),"")</f>
        <v/>
      </c>
      <c r="B54" s="65" t="s">
        <v>128</v>
      </c>
      <c r="C54" s="120"/>
      <c r="D54" s="121"/>
      <c r="E54" s="119"/>
      <c r="F54" s="119"/>
      <c r="G54" s="119" t="str">
        <f t="shared" si="2"/>
        <v xml:space="preserve"> </v>
      </c>
      <c r="H54" s="125" t="str">
        <f t="shared" si="1"/>
        <v/>
      </c>
    </row>
    <row r="55" spans="1:8" s="23" customFormat="1" ht="60" x14ac:dyDescent="0.2">
      <c r="A55" s="126" t="str">
        <f>IF(B54="",1+MAX($A$7:A54),"")</f>
        <v/>
      </c>
      <c r="B55" s="65" t="s">
        <v>327</v>
      </c>
      <c r="C55" s="120" t="s">
        <v>37</v>
      </c>
      <c r="D55" s="121">
        <v>44</v>
      </c>
      <c r="E55" s="280"/>
      <c r="F55" s="119"/>
      <c r="G55" s="171" t="str">
        <f t="shared" si="2"/>
        <v xml:space="preserve"> </v>
      </c>
      <c r="H55" s="125" t="str">
        <f t="shared" ref="H55:H70" si="3">IF(LEN(B55)&lt;255,"",LEN(B55)-255)</f>
        <v/>
      </c>
    </row>
    <row r="56" spans="1:8" s="23" customFormat="1" x14ac:dyDescent="0.2">
      <c r="A56" s="126" t="str">
        <f>IF(B55="",1+MAX($A$7:A55),"")</f>
        <v/>
      </c>
      <c r="B56" s="65"/>
      <c r="C56" s="120"/>
      <c r="D56" s="121"/>
      <c r="E56" s="74"/>
      <c r="F56" s="119"/>
      <c r="G56" s="119" t="str">
        <f t="shared" si="2"/>
        <v xml:space="preserve"> </v>
      </c>
      <c r="H56" s="125" t="str">
        <f t="shared" si="3"/>
        <v/>
      </c>
    </row>
    <row r="57" spans="1:8" s="23" customFormat="1" ht="72" x14ac:dyDescent="0.2">
      <c r="A57" s="126">
        <f>IF(B56="",1+MAX($A$7:A56),"")</f>
        <v>7</v>
      </c>
      <c r="B57" s="91" t="s">
        <v>129</v>
      </c>
      <c r="C57" s="120"/>
      <c r="D57" s="121"/>
      <c r="E57" s="119"/>
      <c r="F57" s="119"/>
      <c r="G57" s="119" t="str">
        <f t="shared" si="2"/>
        <v xml:space="preserve"> </v>
      </c>
      <c r="H57" s="125" t="str">
        <f t="shared" si="3"/>
        <v/>
      </c>
    </row>
    <row r="58" spans="1:8" s="23" customFormat="1" x14ac:dyDescent="0.2">
      <c r="A58" s="126" t="str">
        <f>IF(B57="",1+MAX($A$7:A57),"")</f>
        <v/>
      </c>
      <c r="B58" s="65" t="s">
        <v>130</v>
      </c>
      <c r="C58" s="120"/>
      <c r="D58" s="121"/>
      <c r="E58" s="119"/>
      <c r="F58" s="119"/>
      <c r="G58" s="119" t="str">
        <f t="shared" si="2"/>
        <v xml:space="preserve"> </v>
      </c>
      <c r="H58" s="125" t="str">
        <f t="shared" si="3"/>
        <v/>
      </c>
    </row>
    <row r="59" spans="1:8" s="23" customFormat="1" ht="48" x14ac:dyDescent="0.2">
      <c r="A59" s="126" t="str">
        <f>IF(B58="",1+MAX($A$7:A58),"")</f>
        <v/>
      </c>
      <c r="B59" s="65" t="s">
        <v>131</v>
      </c>
      <c r="C59" s="120"/>
      <c r="D59" s="121"/>
      <c r="E59" s="119"/>
      <c r="F59" s="119"/>
      <c r="G59" s="119" t="str">
        <f t="shared" si="2"/>
        <v xml:space="preserve"> </v>
      </c>
      <c r="H59" s="125" t="str">
        <f t="shared" si="3"/>
        <v/>
      </c>
    </row>
    <row r="60" spans="1:8" s="23" customFormat="1" ht="72" x14ac:dyDescent="0.2">
      <c r="A60" s="126" t="str">
        <f>IF(B59="",1+MAX($A$7:A59),"")</f>
        <v/>
      </c>
      <c r="B60" s="65" t="s">
        <v>411</v>
      </c>
      <c r="C60" s="120" t="s">
        <v>37</v>
      </c>
      <c r="D60" s="121">
        <v>4</v>
      </c>
      <c r="E60" s="280"/>
      <c r="F60" s="119"/>
      <c r="G60" s="171" t="str">
        <f t="shared" si="2"/>
        <v xml:space="preserve"> </v>
      </c>
      <c r="H60" s="125" t="str">
        <f t="shared" si="3"/>
        <v/>
      </c>
    </row>
    <row r="61" spans="1:8" s="23" customFormat="1" x14ac:dyDescent="0.2">
      <c r="A61" s="126" t="str">
        <f>IF(B60="",1+MAX($A$7:A60),"")</f>
        <v/>
      </c>
      <c r="B61" s="65"/>
      <c r="C61" s="120"/>
      <c r="D61" s="121"/>
      <c r="E61" s="74"/>
      <c r="F61" s="119"/>
      <c r="G61" s="119" t="str">
        <f t="shared" si="2"/>
        <v xml:space="preserve"> </v>
      </c>
      <c r="H61" s="125" t="str">
        <f t="shared" si="3"/>
        <v/>
      </c>
    </row>
    <row r="62" spans="1:8" s="23" customFormat="1" ht="72" x14ac:dyDescent="0.2">
      <c r="A62" s="126">
        <f>IF(B61="",1+MAX($A$7:A61),"")</f>
        <v>8</v>
      </c>
      <c r="B62" s="91" t="s">
        <v>412</v>
      </c>
      <c r="C62" s="120" t="s">
        <v>37</v>
      </c>
      <c r="D62" s="121">
        <v>48</v>
      </c>
      <c r="E62" s="280"/>
      <c r="F62" s="119"/>
      <c r="G62" s="171" t="str">
        <f t="shared" si="2"/>
        <v xml:space="preserve"> </v>
      </c>
      <c r="H62" s="125" t="str">
        <f t="shared" si="3"/>
        <v/>
      </c>
    </row>
    <row r="63" spans="1:8" s="23" customFormat="1" x14ac:dyDescent="0.2">
      <c r="A63" s="126" t="str">
        <f>IF(B62="",1+MAX($A$7:A62),"")</f>
        <v/>
      </c>
      <c r="B63" s="65"/>
      <c r="C63" s="120"/>
      <c r="D63" s="121"/>
      <c r="E63" s="74"/>
      <c r="F63" s="119"/>
      <c r="G63" s="119" t="str">
        <f t="shared" si="2"/>
        <v xml:space="preserve"> </v>
      </c>
      <c r="H63" s="125" t="str">
        <f t="shared" si="3"/>
        <v/>
      </c>
    </row>
    <row r="64" spans="1:8" s="23" customFormat="1" ht="60" x14ac:dyDescent="0.2">
      <c r="A64" s="126">
        <f>IF(B63="",1+MAX($A$7:A63),"")</f>
        <v>9</v>
      </c>
      <c r="B64" s="91" t="s">
        <v>439</v>
      </c>
      <c r="C64" s="120"/>
      <c r="D64" s="121"/>
      <c r="E64" s="119"/>
      <c r="F64" s="119"/>
      <c r="G64" s="119" t="str">
        <f t="shared" si="2"/>
        <v xml:space="preserve"> </v>
      </c>
      <c r="H64" s="125" t="str">
        <f t="shared" si="3"/>
        <v/>
      </c>
    </row>
    <row r="65" spans="1:8" s="23" customFormat="1" ht="36" x14ac:dyDescent="0.2">
      <c r="A65" s="126" t="str">
        <f>IF(B64="",1+MAX($A$7:A64),"")</f>
        <v/>
      </c>
      <c r="B65" s="65" t="s">
        <v>132</v>
      </c>
      <c r="C65" s="120" t="s">
        <v>37</v>
      </c>
      <c r="D65" s="121">
        <v>4</v>
      </c>
      <c r="E65" s="280"/>
      <c r="F65" s="119"/>
      <c r="G65" s="171" t="str">
        <f t="shared" si="2"/>
        <v xml:space="preserve"> </v>
      </c>
      <c r="H65" s="125" t="str">
        <f t="shared" si="3"/>
        <v/>
      </c>
    </row>
    <row r="66" spans="1:8" s="23" customFormat="1" x14ac:dyDescent="0.2">
      <c r="A66" s="126" t="str">
        <f>IF(B65="",1+MAX($A$7:A65),"")</f>
        <v/>
      </c>
      <c r="B66" s="65"/>
      <c r="C66" s="120"/>
      <c r="D66" s="121"/>
      <c r="E66" s="74"/>
      <c r="F66" s="119"/>
      <c r="G66" s="119" t="str">
        <f t="shared" si="2"/>
        <v xml:space="preserve"> </v>
      </c>
      <c r="H66" s="125" t="str">
        <f t="shared" si="3"/>
        <v/>
      </c>
    </row>
    <row r="67" spans="1:8" s="23" customFormat="1" ht="36" x14ac:dyDescent="0.2">
      <c r="A67" s="126">
        <f>IF(B66="",1+MAX($A$7:A66),"")</f>
        <v>10</v>
      </c>
      <c r="B67" s="91" t="s">
        <v>329</v>
      </c>
      <c r="C67" s="120"/>
      <c r="D67" s="121"/>
      <c r="E67" s="119"/>
      <c r="F67" s="119"/>
      <c r="G67" s="119" t="str">
        <f t="shared" si="2"/>
        <v xml:space="preserve"> </v>
      </c>
      <c r="H67" s="125" t="str">
        <f t="shared" si="3"/>
        <v/>
      </c>
    </row>
    <row r="68" spans="1:8" s="23" customFormat="1" ht="48" x14ac:dyDescent="0.2">
      <c r="A68" s="126" t="str">
        <f>IF(B67="",1+MAX($A$7:A67),"")</f>
        <v/>
      </c>
      <c r="B68" s="65" t="s">
        <v>328</v>
      </c>
      <c r="C68" s="120"/>
      <c r="D68" s="121"/>
      <c r="E68" s="119"/>
      <c r="F68" s="119"/>
      <c r="G68" s="119" t="str">
        <f t="shared" si="2"/>
        <v xml:space="preserve"> </v>
      </c>
      <c r="H68" s="125" t="str">
        <f t="shared" si="3"/>
        <v/>
      </c>
    </row>
    <row r="69" spans="1:8" s="23" customFormat="1" ht="36" x14ac:dyDescent="0.2">
      <c r="A69" s="126" t="str">
        <f>IF(B68="",1+MAX($A$7:A68),"")</f>
        <v/>
      </c>
      <c r="B69" s="65" t="s">
        <v>331</v>
      </c>
      <c r="C69" s="120" t="s">
        <v>37</v>
      </c>
      <c r="D69" s="121">
        <v>30</v>
      </c>
      <c r="E69" s="280"/>
      <c r="F69" s="119"/>
      <c r="G69" s="171" t="str">
        <f t="shared" si="2"/>
        <v xml:space="preserve"> </v>
      </c>
      <c r="H69" s="125" t="str">
        <f t="shared" si="3"/>
        <v/>
      </c>
    </row>
    <row r="70" spans="1:8" s="23" customFormat="1" x14ac:dyDescent="0.2">
      <c r="A70" s="126" t="str">
        <f>IF(B69="",1+MAX($A$7:A69),"")</f>
        <v/>
      </c>
      <c r="B70" s="65"/>
      <c r="C70" s="120"/>
      <c r="D70" s="121"/>
      <c r="E70" s="74"/>
      <c r="F70" s="119"/>
      <c r="G70" s="119" t="str">
        <f t="shared" si="2"/>
        <v xml:space="preserve"> </v>
      </c>
      <c r="H70" s="125" t="str">
        <f t="shared" si="3"/>
        <v/>
      </c>
    </row>
    <row r="71" spans="1:8" s="23" customFormat="1" ht="36" x14ac:dyDescent="0.2">
      <c r="A71" s="126">
        <f>IF(B70="",1+MAX($A$7:A70),"")</f>
        <v>11</v>
      </c>
      <c r="B71" s="91" t="s">
        <v>329</v>
      </c>
      <c r="C71" s="120"/>
      <c r="D71" s="121"/>
      <c r="E71" s="119"/>
      <c r="F71" s="119"/>
      <c r="G71" s="119" t="str">
        <f t="shared" si="2"/>
        <v xml:space="preserve"> </v>
      </c>
      <c r="H71" s="125" t="e">
        <f>IF(LEN(#REF!)&lt;255,"",LEN(#REF!)-255)</f>
        <v>#REF!</v>
      </c>
    </row>
    <row r="72" spans="1:8" s="23" customFormat="1" ht="48" x14ac:dyDescent="0.2">
      <c r="A72" s="126" t="str">
        <f>IF(B71="",1+MAX($A$7:A71),"")</f>
        <v/>
      </c>
      <c r="B72" s="65" t="s">
        <v>330</v>
      </c>
      <c r="C72" s="120"/>
      <c r="D72" s="121"/>
      <c r="E72" s="119"/>
      <c r="F72" s="119"/>
      <c r="G72" s="119" t="str">
        <f t="shared" si="2"/>
        <v xml:space="preserve"> </v>
      </c>
      <c r="H72" s="125" t="e">
        <f>IF(LEN(#REF!)&lt;255,"",LEN(#REF!)-255)</f>
        <v>#REF!</v>
      </c>
    </row>
    <row r="73" spans="1:8" s="23" customFormat="1" ht="36" x14ac:dyDescent="0.2">
      <c r="A73" s="126" t="str">
        <f>IF(B72="",1+MAX($A$7:A72),"")</f>
        <v/>
      </c>
      <c r="B73" s="65" t="s">
        <v>332</v>
      </c>
      <c r="C73" s="120" t="s">
        <v>37</v>
      </c>
      <c r="D73" s="121">
        <v>13</v>
      </c>
      <c r="E73" s="280"/>
      <c r="F73" s="119"/>
      <c r="G73" s="171" t="str">
        <f t="shared" si="2"/>
        <v xml:space="preserve"> </v>
      </c>
      <c r="H73" s="125" t="e">
        <f>IF(LEN(#REF!)&lt;255,"",LEN(#REF!)-255)</f>
        <v>#REF!</v>
      </c>
    </row>
    <row r="74" spans="1:8" s="23" customFormat="1" x14ac:dyDescent="0.2">
      <c r="A74" s="126"/>
      <c r="B74" s="65"/>
      <c r="C74" s="120"/>
      <c r="D74" s="121"/>
      <c r="E74" s="74"/>
      <c r="F74" s="119"/>
      <c r="G74" s="119" t="str">
        <f t="shared" si="2"/>
        <v xml:space="preserve"> </v>
      </c>
      <c r="H74" s="125" t="str">
        <f>IF(LEN(B82)&lt;255,"",LEN(B82)-255)</f>
        <v/>
      </c>
    </row>
    <row r="75" spans="1:8" s="23" customFormat="1" ht="12" customHeight="1" x14ac:dyDescent="0.2">
      <c r="A75" s="140">
        <f>IF(B74="",1+MAX($A$7:A74),"")</f>
        <v>12</v>
      </c>
      <c r="B75" s="214" t="s">
        <v>406</v>
      </c>
      <c r="C75" s="136"/>
      <c r="D75" s="137"/>
      <c r="E75" s="285"/>
      <c r="F75" s="139"/>
      <c r="G75" s="138"/>
      <c r="H75" s="125"/>
    </row>
    <row r="76" spans="1:8" s="23" customFormat="1" ht="48" x14ac:dyDescent="0.2">
      <c r="A76" s="140" t="str">
        <f>IF(B75="",1+MAX($A$8:A75),"")</f>
        <v/>
      </c>
      <c r="B76" s="214" t="s">
        <v>407</v>
      </c>
      <c r="C76" s="136"/>
      <c r="D76" s="137"/>
      <c r="E76" s="285"/>
      <c r="F76" s="139"/>
      <c r="G76" s="138"/>
      <c r="H76" s="125" t="str">
        <f>IF(LEN(B84)&lt;255,"",LEN(B84)-255)</f>
        <v/>
      </c>
    </row>
    <row r="77" spans="1:8" s="23" customFormat="1" ht="90" customHeight="1" x14ac:dyDescent="0.2">
      <c r="A77" s="140" t="str">
        <f>IF(B76="",1+MAX($A$8:A76),"")</f>
        <v/>
      </c>
      <c r="B77" s="135" t="s">
        <v>413</v>
      </c>
      <c r="C77" s="136"/>
      <c r="D77" s="137"/>
      <c r="E77" s="285"/>
      <c r="F77" s="139"/>
      <c r="G77" s="138"/>
      <c r="H77" s="125" t="e">
        <f>IF(LEN(#REF!)&lt;255,"",LEN(#REF!)-255)</f>
        <v>#REF!</v>
      </c>
    </row>
    <row r="78" spans="1:8" s="23" customFormat="1" ht="24" x14ac:dyDescent="0.25">
      <c r="A78" s="140"/>
      <c r="B78" s="214" t="s">
        <v>440</v>
      </c>
      <c r="C78" s="168" t="s">
        <v>37</v>
      </c>
      <c r="D78" s="169">
        <v>3</v>
      </c>
      <c r="E78" s="278"/>
      <c r="F78" s="170"/>
      <c r="G78" s="171" t="str">
        <f>IF((D78*E78)=0," ",(D78*E78))</f>
        <v xml:space="preserve"> </v>
      </c>
      <c r="H78" s="125" t="e">
        <f>IF(LEN(#REF!)&lt;255,"",LEN(#REF!)-255)</f>
        <v>#REF!</v>
      </c>
    </row>
    <row r="79" spans="1:8" s="23" customFormat="1" x14ac:dyDescent="0.2">
      <c r="A79" s="126"/>
      <c r="B79" s="65"/>
      <c r="C79" s="120"/>
      <c r="D79" s="121"/>
      <c r="E79" s="74"/>
      <c r="F79" s="119"/>
      <c r="G79" s="119" t="str">
        <f t="shared" si="2"/>
        <v xml:space="preserve"> </v>
      </c>
      <c r="H79" s="125" t="e">
        <f>IF(LEN(#REF!)&lt;255,"",LEN(#REF!)-255)</f>
        <v>#REF!</v>
      </c>
    </row>
    <row r="80" spans="1:8" s="23" customFormat="1" ht="60" x14ac:dyDescent="0.2">
      <c r="A80" s="126">
        <f>IF(B79="",1+MAX($A$7:A79),"")</f>
        <v>13</v>
      </c>
      <c r="B80" s="65" t="s">
        <v>405</v>
      </c>
      <c r="C80" s="120" t="s">
        <v>37</v>
      </c>
      <c r="D80" s="121">
        <v>44</v>
      </c>
      <c r="E80" s="280"/>
      <c r="F80" s="119"/>
      <c r="G80" s="171" t="str">
        <f t="shared" si="2"/>
        <v xml:space="preserve"> </v>
      </c>
      <c r="H80" s="125" t="e">
        <f>IF(LEN(#REF!)&lt;255,"",LEN(#REF!)-255)</f>
        <v>#REF!</v>
      </c>
    </row>
    <row r="81" spans="1:8" s="23" customFormat="1" x14ac:dyDescent="0.2">
      <c r="A81" s="126" t="str">
        <f>IF(B80="",1+MAX($A$7:A80),"")</f>
        <v/>
      </c>
      <c r="B81" s="65"/>
      <c r="C81" s="120"/>
      <c r="D81" s="121"/>
      <c r="E81" s="74"/>
      <c r="F81" s="119"/>
      <c r="G81" s="119" t="str">
        <f t="shared" si="2"/>
        <v xml:space="preserve"> </v>
      </c>
      <c r="H81" s="125" t="e">
        <f>IF(LEN(#REF!)&lt;255,"",LEN(#REF!)-255)</f>
        <v>#REF!</v>
      </c>
    </row>
    <row r="82" spans="1:8" s="23" customFormat="1" ht="72" x14ac:dyDescent="0.2">
      <c r="A82" s="126">
        <f>IF(B81="",1+MAX($A$7:A81),"")</f>
        <v>14</v>
      </c>
      <c r="B82" s="91" t="s">
        <v>334</v>
      </c>
      <c r="C82" s="120"/>
      <c r="D82" s="121"/>
      <c r="E82" s="119"/>
      <c r="F82" s="119"/>
      <c r="G82" s="119" t="str">
        <f t="shared" si="2"/>
        <v xml:space="preserve"> </v>
      </c>
      <c r="H82" s="125" t="str">
        <f>IF(LEN(B91)&lt;255,"",LEN(B91)-255)</f>
        <v/>
      </c>
    </row>
    <row r="83" spans="1:8" s="23" customFormat="1" ht="24" x14ac:dyDescent="0.2">
      <c r="A83" s="126" t="str">
        <f>IF(B82="",1+MAX($A$7:A82),"")</f>
        <v/>
      </c>
      <c r="B83" s="65" t="s">
        <v>333</v>
      </c>
      <c r="C83" s="120" t="s">
        <v>37</v>
      </c>
      <c r="D83" s="121">
        <v>2</v>
      </c>
      <c r="E83" s="280"/>
      <c r="F83" s="119"/>
      <c r="G83" s="171" t="str">
        <f t="shared" si="2"/>
        <v xml:space="preserve"> </v>
      </c>
      <c r="H83" s="125" t="str">
        <f>IF(LEN(B92)&lt;255,"",LEN(B92)-255)</f>
        <v/>
      </c>
    </row>
    <row r="84" spans="1:8" s="23" customFormat="1" x14ac:dyDescent="0.2">
      <c r="A84" s="126"/>
      <c r="B84" s="65"/>
      <c r="C84" s="120"/>
      <c r="D84" s="121"/>
      <c r="E84" s="74"/>
      <c r="F84" s="119"/>
      <c r="G84" s="119" t="str">
        <f t="shared" si="2"/>
        <v xml:space="preserve"> </v>
      </c>
      <c r="H84" s="125" t="str">
        <f>IF(LEN(B93)&lt;255,"",LEN(B93)-255)</f>
        <v/>
      </c>
    </row>
    <row r="85" spans="1:8" s="23" customFormat="1" ht="24" x14ac:dyDescent="0.2">
      <c r="A85" s="126">
        <f>IF(B84="",1+MAX($A$7:A84),"")</f>
        <v>15</v>
      </c>
      <c r="B85" s="65" t="s">
        <v>408</v>
      </c>
      <c r="C85" s="120"/>
      <c r="D85" s="121"/>
      <c r="E85" s="74"/>
      <c r="F85" s="119"/>
      <c r="G85" s="119" t="str">
        <f t="shared" si="2"/>
        <v xml:space="preserve"> </v>
      </c>
      <c r="H85" s="125" t="e">
        <f>IF(LEN(#REF!)&lt;255,"",LEN(#REF!)-255)</f>
        <v>#REF!</v>
      </c>
    </row>
    <row r="86" spans="1:8" s="23" customFormat="1" x14ac:dyDescent="0.2">
      <c r="A86" s="126" t="str">
        <f>IF(B85="",1+MAX($A$7:A85),"")</f>
        <v/>
      </c>
      <c r="B86" s="65" t="s">
        <v>133</v>
      </c>
      <c r="C86" s="120" t="s">
        <v>37</v>
      </c>
      <c r="D86" s="121">
        <v>3</v>
      </c>
      <c r="E86" s="280"/>
      <c r="F86" s="119"/>
      <c r="G86" s="171" t="str">
        <f t="shared" si="2"/>
        <v xml:space="preserve"> </v>
      </c>
      <c r="H86" s="125" t="e">
        <f>IF(LEN(#REF!)&lt;255,"",LEN(#REF!)-255)</f>
        <v>#REF!</v>
      </c>
    </row>
    <row r="87" spans="1:8" s="23" customFormat="1" x14ac:dyDescent="0.2">
      <c r="A87" s="126" t="str">
        <f>IF(B86="",1+MAX($A$7:A86),"")</f>
        <v/>
      </c>
      <c r="B87" s="65" t="s">
        <v>134</v>
      </c>
      <c r="C87" s="120" t="s">
        <v>37</v>
      </c>
      <c r="D87" s="121">
        <v>10</v>
      </c>
      <c r="E87" s="280"/>
      <c r="F87" s="119"/>
      <c r="G87" s="171" t="str">
        <f t="shared" si="2"/>
        <v xml:space="preserve"> </v>
      </c>
      <c r="H87" s="125" t="e">
        <f>IF(LEN(#REF!)&lt;255,"",LEN(#REF!)-255)</f>
        <v>#REF!</v>
      </c>
    </row>
    <row r="88" spans="1:8" s="23" customFormat="1" x14ac:dyDescent="0.2">
      <c r="A88" s="126" t="str">
        <f>IF(B87="",1+MAX($A$7:A87),"")</f>
        <v/>
      </c>
      <c r="B88" s="65" t="s">
        <v>147</v>
      </c>
      <c r="C88" s="120" t="s">
        <v>37</v>
      </c>
      <c r="D88" s="121">
        <v>15</v>
      </c>
      <c r="E88" s="280"/>
      <c r="F88" s="119"/>
      <c r="G88" s="171" t="str">
        <f t="shared" si="2"/>
        <v xml:space="preserve"> </v>
      </c>
      <c r="H88" s="125" t="e">
        <f>IF(LEN(#REF!)&lt;255,"",LEN(#REF!)-255)</f>
        <v>#REF!</v>
      </c>
    </row>
    <row r="89" spans="1:8" s="23" customFormat="1" x14ac:dyDescent="0.2">
      <c r="A89" s="126" t="str">
        <f>IF(B88="",1+MAX($A$7:A88),"")</f>
        <v/>
      </c>
      <c r="B89" s="65" t="s">
        <v>335</v>
      </c>
      <c r="C89" s="120" t="s">
        <v>37</v>
      </c>
      <c r="D89" s="121">
        <v>2</v>
      </c>
      <c r="E89" s="280"/>
      <c r="F89" s="119"/>
      <c r="G89" s="171" t="str">
        <f t="shared" si="2"/>
        <v xml:space="preserve"> </v>
      </c>
      <c r="H89" s="125"/>
    </row>
    <row r="90" spans="1:8" s="23" customFormat="1" x14ac:dyDescent="0.2">
      <c r="A90" s="126" t="str">
        <f>IF(B89="",1+MAX($A$7:A89),"")</f>
        <v/>
      </c>
      <c r="B90" s="65"/>
      <c r="C90" s="120"/>
      <c r="D90" s="121"/>
      <c r="E90" s="74"/>
      <c r="F90" s="119"/>
      <c r="G90" s="119" t="str">
        <f t="shared" si="2"/>
        <v xml:space="preserve"> </v>
      </c>
      <c r="H90" s="125"/>
    </row>
    <row r="91" spans="1:8" s="23" customFormat="1" ht="72" x14ac:dyDescent="0.2">
      <c r="A91" s="126">
        <f>IF(B90="",1+MAX($A$7:A90),"")</f>
        <v>16</v>
      </c>
      <c r="B91" s="65" t="s">
        <v>148</v>
      </c>
      <c r="C91" s="120"/>
      <c r="D91" s="121"/>
      <c r="E91" s="74"/>
      <c r="F91" s="119"/>
      <c r="G91" s="119" t="str">
        <f t="shared" si="2"/>
        <v xml:space="preserve"> </v>
      </c>
      <c r="H91" s="125" t="e">
        <f>IF(LEN(#REF!)&lt;255,"",LEN(#REF!)-255)</f>
        <v>#REF!</v>
      </c>
    </row>
    <row r="92" spans="1:8" s="23" customFormat="1" ht="36" x14ac:dyDescent="0.2">
      <c r="A92" s="126" t="str">
        <f>IF(B91="",1+MAX($A$7:A91),"")</f>
        <v/>
      </c>
      <c r="B92" s="65" t="s">
        <v>149</v>
      </c>
      <c r="C92" s="120"/>
      <c r="D92" s="121"/>
      <c r="E92" s="74"/>
      <c r="F92" s="119"/>
      <c r="G92" s="119" t="str">
        <f t="shared" si="2"/>
        <v xml:space="preserve"> </v>
      </c>
      <c r="H92" s="125" t="str">
        <f>IF(LEN(B106)&lt;255,"",LEN(B106)-255)</f>
        <v/>
      </c>
    </row>
    <row r="93" spans="1:8" s="23" customFormat="1" x14ac:dyDescent="0.2">
      <c r="A93" s="126" t="str">
        <f>IF(B92="",1+MAX($A$7:A92),"")</f>
        <v/>
      </c>
      <c r="B93" s="65" t="s">
        <v>133</v>
      </c>
      <c r="C93" s="120" t="s">
        <v>37</v>
      </c>
      <c r="D93" s="121">
        <v>14</v>
      </c>
      <c r="E93" s="280"/>
      <c r="F93" s="119"/>
      <c r="G93" s="171" t="str">
        <f t="shared" si="2"/>
        <v xml:space="preserve"> </v>
      </c>
      <c r="H93" s="125" t="str">
        <f>IF(LEN(B108)&lt;255,"",LEN(B108)-255)</f>
        <v/>
      </c>
    </row>
    <row r="94" spans="1:8" s="23" customFormat="1" x14ac:dyDescent="0.2">
      <c r="A94" s="126"/>
      <c r="B94" s="65"/>
      <c r="C94" s="120"/>
      <c r="D94" s="121"/>
      <c r="E94" s="281"/>
      <c r="F94" s="119"/>
      <c r="G94" s="119"/>
      <c r="H94" s="125" t="e">
        <f>IF(LEN(#REF!)&lt;255,"",LEN(#REF!)-255)</f>
        <v>#REF!</v>
      </c>
    </row>
    <row r="95" spans="1:8" s="23" customFormat="1" ht="50.1" customHeight="1" x14ac:dyDescent="0.2">
      <c r="A95" s="126">
        <f>IF(B94="",1+MAX($A$7:A94),"")</f>
        <v>17</v>
      </c>
      <c r="B95" s="124" t="s">
        <v>403</v>
      </c>
      <c r="C95" s="115"/>
      <c r="D95" s="121"/>
      <c r="E95" s="113"/>
      <c r="F95" s="111"/>
      <c r="G95" s="119"/>
      <c r="H95" s="125" t="e">
        <f>IF(LEN(#REF!)&lt;255,"",LEN(#REF!)-255)</f>
        <v>#REF!</v>
      </c>
    </row>
    <row r="96" spans="1:8" s="23" customFormat="1" ht="39.950000000000003" customHeight="1" x14ac:dyDescent="0.2">
      <c r="A96" s="126"/>
      <c r="B96" s="124" t="s">
        <v>370</v>
      </c>
      <c r="C96" s="115"/>
      <c r="D96" s="121"/>
      <c r="E96" s="113"/>
      <c r="F96" s="111"/>
      <c r="G96" s="119"/>
      <c r="H96" s="125" t="e">
        <f>IF(LEN(#REF!)&lt;255,"",LEN(#REF!)-255)</f>
        <v>#REF!</v>
      </c>
    </row>
    <row r="97" spans="1:257" s="23" customFormat="1" ht="50.1" customHeight="1" x14ac:dyDescent="0.2">
      <c r="A97" s="126"/>
      <c r="B97" s="123" t="s">
        <v>404</v>
      </c>
      <c r="C97" s="115" t="s">
        <v>37</v>
      </c>
      <c r="D97" s="121">
        <v>1</v>
      </c>
      <c r="E97" s="280"/>
      <c r="F97" s="171" t="str">
        <f t="shared" ref="F97" si="4">IF((D97*E97)=0," ",(D97*E97))</f>
        <v xml:space="preserve"> </v>
      </c>
      <c r="G97" s="119"/>
      <c r="H97" s="125" t="str">
        <f>IF(LEN(B114)&lt;255,"",LEN(B114)-255)</f>
        <v/>
      </c>
    </row>
    <row r="98" spans="1:257" s="23" customFormat="1" x14ac:dyDescent="0.2">
      <c r="A98" s="126"/>
      <c r="B98" s="65"/>
      <c r="C98" s="120"/>
      <c r="D98" s="121"/>
      <c r="E98" s="74"/>
      <c r="F98" s="119"/>
      <c r="G98" s="119" t="str">
        <f t="shared" si="2"/>
        <v xml:space="preserve"> </v>
      </c>
      <c r="H98" s="125" t="e">
        <f>IF(LEN(#REF!)&lt;255,"",LEN(#REF!)-255)</f>
        <v>#REF!</v>
      </c>
    </row>
    <row r="99" spans="1:257" s="23" customFormat="1" ht="60" customHeight="1" x14ac:dyDescent="0.2">
      <c r="A99" s="126">
        <f>IF(B98="",1+MAX($A$7:A98),"")</f>
        <v>18</v>
      </c>
      <c r="B99" s="91" t="s">
        <v>336</v>
      </c>
      <c r="C99" s="120"/>
      <c r="D99" s="121"/>
      <c r="E99" s="119"/>
      <c r="F99" s="119"/>
      <c r="G99" s="119" t="str">
        <f t="shared" si="2"/>
        <v xml:space="preserve"> </v>
      </c>
      <c r="H99" s="125" t="str">
        <f>IF(LEN(B115)&lt;255,"",LEN(B115)-255)</f>
        <v/>
      </c>
    </row>
    <row r="100" spans="1:257" s="23" customFormat="1" ht="10.5" customHeight="1" x14ac:dyDescent="0.2">
      <c r="A100" s="126" t="str">
        <f>IF(B99="",1+MAX($A$7:A99),"")</f>
        <v/>
      </c>
      <c r="B100" s="65" t="s">
        <v>216</v>
      </c>
      <c r="C100" s="120"/>
      <c r="D100" s="121"/>
      <c r="E100" s="119"/>
      <c r="F100" s="119"/>
      <c r="G100" s="119" t="str">
        <f t="shared" si="2"/>
        <v xml:space="preserve"> </v>
      </c>
      <c r="H100" s="125" t="str">
        <f>IF(LEN(B118)&lt;255,"",LEN(B118)-255)</f>
        <v/>
      </c>
    </row>
    <row r="101" spans="1:257" s="23" customFormat="1" ht="10.5" customHeight="1" x14ac:dyDescent="0.2">
      <c r="A101" s="126" t="str">
        <f>IF(B100="",1+MAX($A$7:A100),"")</f>
        <v/>
      </c>
      <c r="B101" s="65" t="s">
        <v>150</v>
      </c>
      <c r="C101" s="120"/>
      <c r="D101" s="121"/>
      <c r="E101" s="119"/>
      <c r="F101" s="119"/>
      <c r="G101" s="119" t="str">
        <f t="shared" si="2"/>
        <v xml:space="preserve"> </v>
      </c>
      <c r="H101" s="125" t="str">
        <f>IF(LEN(B119)&lt;255,"",LEN(B119)-255)</f>
        <v/>
      </c>
    </row>
    <row r="102" spans="1:257" s="23" customFormat="1" x14ac:dyDescent="0.2">
      <c r="A102" s="126" t="str">
        <f>IF(B101="",1+MAX($A$7:A101),"")</f>
        <v/>
      </c>
      <c r="B102" s="123" t="s">
        <v>217</v>
      </c>
      <c r="C102" s="115" t="s">
        <v>23</v>
      </c>
      <c r="D102" s="121">
        <v>1117</v>
      </c>
      <c r="E102" s="280"/>
      <c r="F102" s="119"/>
      <c r="G102" s="171" t="str">
        <f t="shared" si="2"/>
        <v xml:space="preserve"> </v>
      </c>
      <c r="H102" s="125" t="str">
        <f>IF(LEN(B120)&lt;255,"",LEN(B120)-255)</f>
        <v/>
      </c>
    </row>
    <row r="103" spans="1:257" s="23" customFormat="1" ht="10.5" customHeight="1" x14ac:dyDescent="0.2">
      <c r="A103" s="126" t="str">
        <f>IF(B102="",1+MAX($A$7:A102),"")</f>
        <v/>
      </c>
      <c r="B103" s="123" t="s">
        <v>155</v>
      </c>
      <c r="C103" s="115" t="s">
        <v>23</v>
      </c>
      <c r="D103" s="121">
        <v>277</v>
      </c>
      <c r="E103" s="280"/>
      <c r="F103" s="119"/>
      <c r="G103" s="171" t="str">
        <f t="shared" si="2"/>
        <v xml:space="preserve"> </v>
      </c>
      <c r="H103" s="125" t="str">
        <f>IF(LEN(B122)&lt;255,"",LEN(B122)-255)</f>
        <v/>
      </c>
    </row>
    <row r="104" spans="1:257" s="23" customFormat="1" x14ac:dyDescent="0.2">
      <c r="A104" s="126" t="str">
        <f>IF(B103="",1+MAX($A$7:A103),"")</f>
        <v/>
      </c>
      <c r="B104" s="123" t="s">
        <v>151</v>
      </c>
      <c r="C104" s="115" t="s">
        <v>23</v>
      </c>
      <c r="D104" s="121">
        <v>169</v>
      </c>
      <c r="E104" s="280"/>
      <c r="F104" s="119"/>
      <c r="G104" s="171" t="str">
        <f t="shared" si="2"/>
        <v xml:space="preserve"> </v>
      </c>
      <c r="H104" s="125" t="str">
        <f>IF(LEN(B141)&lt;255,"",LEN(B141)-255)</f>
        <v/>
      </c>
    </row>
    <row r="105" spans="1:257" s="23" customFormat="1" x14ac:dyDescent="0.2">
      <c r="A105" s="126" t="str">
        <f>IF(B104="",1+MAX($A$7:A104),"")</f>
        <v/>
      </c>
      <c r="B105" s="123" t="s">
        <v>152</v>
      </c>
      <c r="C105" s="115" t="s">
        <v>23</v>
      </c>
      <c r="D105" s="105">
        <v>77</v>
      </c>
      <c r="E105" s="280"/>
      <c r="F105" s="119"/>
      <c r="G105" s="171" t="str">
        <f t="shared" si="2"/>
        <v xml:space="preserve"> </v>
      </c>
      <c r="H105" s="125"/>
    </row>
    <row r="106" spans="1:257" s="23" customFormat="1" x14ac:dyDescent="0.2">
      <c r="A106" s="126" t="str">
        <f>IF(B105="",1+MAX($A$7:A105),"")</f>
        <v/>
      </c>
      <c r="B106" s="123" t="s">
        <v>153</v>
      </c>
      <c r="C106" s="115" t="s">
        <v>23</v>
      </c>
      <c r="D106" s="105">
        <v>145</v>
      </c>
      <c r="E106" s="280"/>
      <c r="F106" s="119"/>
      <c r="G106" s="171" t="str">
        <f t="shared" si="2"/>
        <v xml:space="preserve"> </v>
      </c>
      <c r="H106" s="125" t="e">
        <f>IF(LEN(#REF!)&lt;255,"",LEN(#REF!)-255)</f>
        <v>#REF!</v>
      </c>
    </row>
    <row r="107" spans="1:257" s="117" customFormat="1" x14ac:dyDescent="0.2">
      <c r="A107" s="126" t="str">
        <f>IF(B106="",1+MAX($A$7:A106),"")</f>
        <v/>
      </c>
      <c r="B107" s="123" t="s">
        <v>154</v>
      </c>
      <c r="C107" s="115" t="s">
        <v>23</v>
      </c>
      <c r="D107" s="105">
        <v>81</v>
      </c>
      <c r="E107" s="280"/>
      <c r="F107" s="119"/>
      <c r="G107" s="171" t="str">
        <f t="shared" si="2"/>
        <v xml:space="preserve"> </v>
      </c>
      <c r="H107" s="125" t="e">
        <f>IF(LEN(#REF!)&lt;255,"",LEN(#REF!)-255)</f>
        <v>#REF!</v>
      </c>
      <c r="I107" s="127"/>
      <c r="J107" s="127"/>
      <c r="K107" s="127"/>
      <c r="L107" s="127"/>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c r="BK107" s="122"/>
      <c r="BL107" s="122"/>
      <c r="BM107" s="122"/>
      <c r="BN107" s="122"/>
      <c r="BO107" s="122"/>
      <c r="BP107" s="122"/>
      <c r="BQ107" s="122"/>
      <c r="BR107" s="122"/>
      <c r="BS107" s="122"/>
      <c r="BT107" s="122"/>
      <c r="BU107" s="122"/>
      <c r="BV107" s="122"/>
      <c r="BW107" s="122"/>
      <c r="BX107" s="122"/>
      <c r="BY107" s="122"/>
      <c r="BZ107" s="122"/>
      <c r="CA107" s="122"/>
      <c r="CB107" s="122"/>
      <c r="CC107" s="122"/>
      <c r="CD107" s="122"/>
      <c r="CE107" s="122"/>
      <c r="CF107" s="122"/>
      <c r="CG107" s="122"/>
      <c r="CH107" s="122"/>
      <c r="CI107" s="122"/>
      <c r="CJ107" s="122"/>
      <c r="CK107" s="122"/>
      <c r="CL107" s="122"/>
      <c r="CM107" s="122"/>
      <c r="CN107" s="122"/>
      <c r="CO107" s="122"/>
      <c r="CP107" s="122"/>
      <c r="CQ107" s="122"/>
      <c r="CR107" s="122"/>
      <c r="CS107" s="122"/>
      <c r="CT107" s="122"/>
      <c r="CU107" s="122"/>
      <c r="CV107" s="122"/>
      <c r="CW107" s="122"/>
      <c r="CX107" s="122"/>
      <c r="CY107" s="122"/>
      <c r="CZ107" s="122"/>
      <c r="DA107" s="122"/>
      <c r="DB107" s="122"/>
      <c r="DC107" s="122"/>
      <c r="DD107" s="122"/>
      <c r="DE107" s="122"/>
      <c r="DF107" s="122"/>
      <c r="DG107" s="122"/>
      <c r="DH107" s="122"/>
      <c r="DI107" s="122"/>
      <c r="DJ107" s="122"/>
      <c r="DK107" s="122"/>
      <c r="DL107" s="122"/>
      <c r="DM107" s="122"/>
      <c r="DN107" s="122"/>
      <c r="DO107" s="122"/>
      <c r="DP107" s="122"/>
      <c r="DQ107" s="122"/>
      <c r="DR107" s="122"/>
      <c r="DS107" s="122"/>
      <c r="DT107" s="122"/>
      <c r="DU107" s="122"/>
      <c r="DV107" s="122"/>
      <c r="DW107" s="122"/>
      <c r="DX107" s="122"/>
      <c r="DY107" s="122"/>
      <c r="DZ107" s="122"/>
      <c r="EA107" s="122"/>
      <c r="EB107" s="122"/>
      <c r="EC107" s="122"/>
      <c r="ED107" s="122"/>
      <c r="EE107" s="122"/>
      <c r="EF107" s="122"/>
      <c r="EG107" s="122"/>
      <c r="EH107" s="122"/>
      <c r="EI107" s="122"/>
      <c r="EJ107" s="122"/>
      <c r="EK107" s="122"/>
      <c r="EL107" s="122"/>
      <c r="EM107" s="122"/>
      <c r="EN107" s="122"/>
      <c r="EO107" s="122"/>
      <c r="EP107" s="122"/>
      <c r="EQ107" s="122"/>
      <c r="ER107" s="122"/>
      <c r="ES107" s="122"/>
      <c r="ET107" s="122"/>
      <c r="EU107" s="122"/>
      <c r="EV107" s="122"/>
      <c r="EW107" s="122"/>
      <c r="EX107" s="122"/>
      <c r="EY107" s="122"/>
      <c r="EZ107" s="122"/>
      <c r="FA107" s="122"/>
      <c r="FB107" s="122"/>
      <c r="FC107" s="122"/>
      <c r="FD107" s="122"/>
      <c r="FE107" s="122"/>
      <c r="FF107" s="122"/>
      <c r="FG107" s="122"/>
      <c r="FH107" s="122"/>
      <c r="FI107" s="122"/>
      <c r="FJ107" s="122"/>
      <c r="FK107" s="122"/>
      <c r="FL107" s="122"/>
      <c r="FM107" s="122"/>
      <c r="FN107" s="122"/>
      <c r="FO107" s="122"/>
      <c r="FP107" s="122"/>
      <c r="FQ107" s="122"/>
      <c r="FR107" s="122"/>
      <c r="FS107" s="122"/>
      <c r="FT107" s="122"/>
      <c r="FU107" s="122"/>
      <c r="FV107" s="122"/>
      <c r="FW107" s="122"/>
      <c r="FX107" s="122"/>
      <c r="FY107" s="122"/>
      <c r="FZ107" s="122"/>
      <c r="GA107" s="122"/>
      <c r="GB107" s="122"/>
      <c r="GC107" s="122"/>
      <c r="GD107" s="122"/>
      <c r="GE107" s="122"/>
      <c r="GF107" s="122"/>
      <c r="GG107" s="122"/>
      <c r="GH107" s="122"/>
      <c r="GI107" s="122"/>
      <c r="GJ107" s="122"/>
      <c r="GK107" s="122"/>
      <c r="GL107" s="122"/>
      <c r="GM107" s="122"/>
      <c r="GN107" s="122"/>
      <c r="GO107" s="122"/>
      <c r="GP107" s="122"/>
      <c r="GQ107" s="122"/>
      <c r="GR107" s="122"/>
      <c r="GS107" s="122"/>
      <c r="GT107" s="122"/>
      <c r="GU107" s="122"/>
      <c r="GV107" s="122"/>
      <c r="GW107" s="122"/>
      <c r="GX107" s="122"/>
      <c r="GY107" s="122"/>
      <c r="GZ107" s="122"/>
      <c r="HA107" s="122"/>
      <c r="HB107" s="122"/>
      <c r="HC107" s="122"/>
      <c r="HD107" s="122"/>
      <c r="HE107" s="122"/>
      <c r="HF107" s="122"/>
      <c r="HG107" s="122"/>
      <c r="HH107" s="122"/>
      <c r="HI107" s="122"/>
      <c r="HJ107" s="122"/>
      <c r="HK107" s="122"/>
      <c r="HL107" s="122"/>
      <c r="HM107" s="122"/>
      <c r="HN107" s="122"/>
      <c r="HO107" s="122"/>
      <c r="HP107" s="122"/>
      <c r="HQ107" s="122"/>
      <c r="HR107" s="122"/>
      <c r="HS107" s="122"/>
      <c r="HT107" s="122"/>
      <c r="HU107" s="122"/>
      <c r="HV107" s="122"/>
      <c r="HW107" s="122"/>
      <c r="HX107" s="122"/>
      <c r="HY107" s="122"/>
      <c r="HZ107" s="122"/>
      <c r="IA107" s="122"/>
      <c r="IB107" s="122"/>
      <c r="IC107" s="122"/>
      <c r="ID107" s="122"/>
      <c r="IE107" s="122"/>
      <c r="IF107" s="122"/>
      <c r="IG107" s="122"/>
      <c r="IH107" s="122"/>
      <c r="II107" s="122"/>
      <c r="IJ107" s="122"/>
      <c r="IK107" s="122"/>
      <c r="IL107" s="122"/>
      <c r="IM107" s="122"/>
      <c r="IN107" s="122"/>
      <c r="IO107" s="122"/>
      <c r="IP107" s="122"/>
      <c r="IQ107" s="122"/>
      <c r="IR107" s="122"/>
      <c r="IS107" s="122"/>
      <c r="IT107" s="122"/>
      <c r="IU107" s="122"/>
      <c r="IV107" s="122"/>
      <c r="IW107" s="122"/>
    </row>
    <row r="108" spans="1:257" s="117" customFormat="1" x14ac:dyDescent="0.2">
      <c r="A108" s="126" t="str">
        <f>IF(B107="",1+MAX($A$7:A107),"")</f>
        <v/>
      </c>
      <c r="B108" s="65"/>
      <c r="C108" s="120"/>
      <c r="D108" s="121"/>
      <c r="E108" s="74"/>
      <c r="F108" s="119"/>
      <c r="G108" s="119" t="str">
        <f t="shared" si="2"/>
        <v xml:space="preserve"> </v>
      </c>
      <c r="H108" s="125" t="str">
        <f>IF(LEN(B142)&lt;255,"",LEN(B142)-255)</f>
        <v/>
      </c>
      <c r="I108" s="127"/>
      <c r="J108" s="127"/>
      <c r="K108" s="127"/>
      <c r="L108" s="127"/>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c r="AX108" s="122"/>
      <c r="AY108" s="122"/>
      <c r="AZ108" s="122"/>
      <c r="BA108" s="122"/>
      <c r="BB108" s="122"/>
      <c r="BC108" s="122"/>
      <c r="BD108" s="122"/>
      <c r="BE108" s="122"/>
      <c r="BF108" s="122"/>
      <c r="BG108" s="122"/>
      <c r="BH108" s="122"/>
      <c r="BI108" s="122"/>
      <c r="BJ108" s="122"/>
      <c r="BK108" s="122"/>
      <c r="BL108" s="122"/>
      <c r="BM108" s="122"/>
      <c r="BN108" s="122"/>
      <c r="BO108" s="122"/>
      <c r="BP108" s="122"/>
      <c r="BQ108" s="122"/>
      <c r="BR108" s="122"/>
      <c r="BS108" s="122"/>
      <c r="BT108" s="122"/>
      <c r="BU108" s="122"/>
      <c r="BV108" s="122"/>
      <c r="BW108" s="122"/>
      <c r="BX108" s="122"/>
      <c r="BY108" s="122"/>
      <c r="BZ108" s="122"/>
      <c r="CA108" s="122"/>
      <c r="CB108" s="122"/>
      <c r="CC108" s="122"/>
      <c r="CD108" s="122"/>
      <c r="CE108" s="122"/>
      <c r="CF108" s="122"/>
      <c r="CG108" s="122"/>
      <c r="CH108" s="122"/>
      <c r="CI108" s="122"/>
      <c r="CJ108" s="122"/>
      <c r="CK108" s="122"/>
      <c r="CL108" s="122"/>
      <c r="CM108" s="122"/>
      <c r="CN108" s="122"/>
      <c r="CO108" s="122"/>
      <c r="CP108" s="122"/>
      <c r="CQ108" s="122"/>
      <c r="CR108" s="122"/>
      <c r="CS108" s="122"/>
      <c r="CT108" s="122"/>
      <c r="CU108" s="122"/>
      <c r="CV108" s="122"/>
      <c r="CW108" s="122"/>
      <c r="CX108" s="122"/>
      <c r="CY108" s="122"/>
      <c r="CZ108" s="122"/>
      <c r="DA108" s="122"/>
      <c r="DB108" s="122"/>
      <c r="DC108" s="122"/>
      <c r="DD108" s="122"/>
      <c r="DE108" s="122"/>
      <c r="DF108" s="122"/>
      <c r="DG108" s="122"/>
      <c r="DH108" s="122"/>
      <c r="DI108" s="122"/>
      <c r="DJ108" s="122"/>
      <c r="DK108" s="122"/>
      <c r="DL108" s="122"/>
      <c r="DM108" s="122"/>
      <c r="DN108" s="122"/>
      <c r="DO108" s="122"/>
      <c r="DP108" s="122"/>
      <c r="DQ108" s="122"/>
      <c r="DR108" s="122"/>
      <c r="DS108" s="122"/>
      <c r="DT108" s="122"/>
      <c r="DU108" s="122"/>
      <c r="DV108" s="122"/>
      <c r="DW108" s="122"/>
      <c r="DX108" s="122"/>
      <c r="DY108" s="122"/>
      <c r="DZ108" s="122"/>
      <c r="EA108" s="122"/>
      <c r="EB108" s="122"/>
      <c r="EC108" s="122"/>
      <c r="ED108" s="122"/>
      <c r="EE108" s="122"/>
      <c r="EF108" s="122"/>
      <c r="EG108" s="122"/>
      <c r="EH108" s="122"/>
      <c r="EI108" s="122"/>
      <c r="EJ108" s="122"/>
      <c r="EK108" s="122"/>
      <c r="EL108" s="122"/>
      <c r="EM108" s="122"/>
      <c r="EN108" s="122"/>
      <c r="EO108" s="122"/>
      <c r="EP108" s="122"/>
      <c r="EQ108" s="122"/>
      <c r="ER108" s="122"/>
      <c r="ES108" s="122"/>
      <c r="ET108" s="122"/>
      <c r="EU108" s="122"/>
      <c r="EV108" s="122"/>
      <c r="EW108" s="122"/>
      <c r="EX108" s="122"/>
      <c r="EY108" s="122"/>
      <c r="EZ108" s="122"/>
      <c r="FA108" s="122"/>
      <c r="FB108" s="122"/>
      <c r="FC108" s="122"/>
      <c r="FD108" s="122"/>
      <c r="FE108" s="122"/>
      <c r="FF108" s="122"/>
      <c r="FG108" s="122"/>
      <c r="FH108" s="122"/>
      <c r="FI108" s="122"/>
      <c r="FJ108" s="122"/>
      <c r="FK108" s="122"/>
      <c r="FL108" s="122"/>
      <c r="FM108" s="122"/>
      <c r="FN108" s="122"/>
      <c r="FO108" s="122"/>
      <c r="FP108" s="122"/>
      <c r="FQ108" s="122"/>
      <c r="FR108" s="122"/>
      <c r="FS108" s="122"/>
      <c r="FT108" s="122"/>
      <c r="FU108" s="122"/>
      <c r="FV108" s="122"/>
      <c r="FW108" s="122"/>
      <c r="FX108" s="122"/>
      <c r="FY108" s="122"/>
      <c r="FZ108" s="122"/>
      <c r="GA108" s="122"/>
      <c r="GB108" s="122"/>
      <c r="GC108" s="122"/>
      <c r="GD108" s="122"/>
      <c r="GE108" s="122"/>
      <c r="GF108" s="122"/>
      <c r="GG108" s="122"/>
      <c r="GH108" s="122"/>
      <c r="GI108" s="122"/>
      <c r="GJ108" s="122"/>
      <c r="GK108" s="122"/>
      <c r="GL108" s="122"/>
      <c r="GM108" s="122"/>
      <c r="GN108" s="122"/>
      <c r="GO108" s="122"/>
      <c r="GP108" s="122"/>
      <c r="GQ108" s="122"/>
      <c r="GR108" s="122"/>
      <c r="GS108" s="122"/>
      <c r="GT108" s="122"/>
      <c r="GU108" s="122"/>
      <c r="GV108" s="122"/>
      <c r="GW108" s="122"/>
      <c r="GX108" s="122"/>
      <c r="GY108" s="122"/>
      <c r="GZ108" s="122"/>
      <c r="HA108" s="122"/>
      <c r="HB108" s="122"/>
      <c r="HC108" s="122"/>
      <c r="HD108" s="122"/>
      <c r="HE108" s="122"/>
      <c r="HF108" s="122"/>
      <c r="HG108" s="122"/>
      <c r="HH108" s="122"/>
      <c r="HI108" s="122"/>
      <c r="HJ108" s="122"/>
      <c r="HK108" s="122"/>
      <c r="HL108" s="122"/>
      <c r="HM108" s="122"/>
      <c r="HN108" s="122"/>
      <c r="HO108" s="122"/>
      <c r="HP108" s="122"/>
      <c r="HQ108" s="122"/>
      <c r="HR108" s="122"/>
      <c r="HS108" s="122"/>
      <c r="HT108" s="122"/>
      <c r="HU108" s="122"/>
      <c r="HV108" s="122"/>
      <c r="HW108" s="122"/>
      <c r="HX108" s="122"/>
      <c r="HY108" s="122"/>
      <c r="HZ108" s="122"/>
      <c r="IA108" s="122"/>
      <c r="IB108" s="122"/>
      <c r="IC108" s="122"/>
      <c r="ID108" s="122"/>
      <c r="IE108" s="122"/>
      <c r="IF108" s="122"/>
      <c r="IG108" s="122"/>
      <c r="IH108" s="122"/>
      <c r="II108" s="122"/>
      <c r="IJ108" s="122"/>
      <c r="IK108" s="122"/>
      <c r="IL108" s="122"/>
      <c r="IM108" s="122"/>
      <c r="IN108" s="122"/>
      <c r="IO108" s="122"/>
      <c r="IP108" s="122"/>
      <c r="IQ108" s="122"/>
      <c r="IR108" s="122"/>
      <c r="IS108" s="122"/>
      <c r="IT108" s="122"/>
      <c r="IU108" s="122"/>
      <c r="IV108" s="122"/>
      <c r="IW108" s="122"/>
    </row>
    <row r="109" spans="1:257" ht="36" x14ac:dyDescent="0.2">
      <c r="A109" s="126">
        <f>IF(B108="",1+MAX($A$7:A108),"")</f>
        <v>19</v>
      </c>
      <c r="B109" s="91" t="s">
        <v>337</v>
      </c>
      <c r="C109" s="120"/>
      <c r="D109" s="121"/>
      <c r="E109" s="119"/>
      <c r="F109" s="119"/>
      <c r="G109" s="119" t="str">
        <f t="shared" si="2"/>
        <v xml:space="preserve"> </v>
      </c>
      <c r="H109" s="125" t="str">
        <f>IF(LEN(B143)&lt;255,"",LEN(B143)-255)</f>
        <v/>
      </c>
      <c r="L109" s="70"/>
    </row>
    <row r="110" spans="1:257" ht="24" x14ac:dyDescent="0.2">
      <c r="A110" s="126" t="str">
        <f>IF(B109="",1+MAX($A$7:A109),"")</f>
        <v/>
      </c>
      <c r="B110" s="65" t="s">
        <v>338</v>
      </c>
      <c r="C110" s="120"/>
      <c r="D110" s="121"/>
      <c r="E110" s="119"/>
      <c r="F110" s="119"/>
      <c r="G110" s="119" t="str">
        <f t="shared" ref="G110:G125" si="5">IF((D110*E110)=0," ",(D110*E110))</f>
        <v xml:space="preserve"> </v>
      </c>
      <c r="H110" s="125" t="e">
        <f>IF(LEN(#REF!)&lt;255,"",LEN(#REF!)-255)</f>
        <v>#REF!</v>
      </c>
      <c r="L110" s="7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c r="AL110" s="20"/>
      <c r="AM110" s="20"/>
      <c r="AN110" s="20"/>
      <c r="AO110" s="20"/>
      <c r="AP110" s="20"/>
      <c r="AQ110" s="20"/>
      <c r="AR110" s="20"/>
      <c r="AS110" s="20"/>
      <c r="AT110" s="20"/>
      <c r="AU110" s="20"/>
      <c r="AV110" s="20"/>
      <c r="AW110" s="20"/>
      <c r="AX110" s="20"/>
      <c r="AY110" s="20"/>
      <c r="AZ110" s="20"/>
      <c r="BA110" s="20"/>
      <c r="BB110" s="20"/>
      <c r="BC110" s="20"/>
      <c r="BD110" s="20"/>
      <c r="BE110" s="20"/>
      <c r="BF110" s="20"/>
      <c r="BG110" s="20"/>
      <c r="BH110" s="20"/>
      <c r="BI110" s="20"/>
      <c r="BJ110" s="20"/>
      <c r="BK110" s="20"/>
      <c r="BL110" s="20"/>
      <c r="BM110" s="20"/>
      <c r="BN110" s="20"/>
      <c r="BO110" s="20"/>
      <c r="BP110" s="20"/>
      <c r="BQ110" s="20"/>
      <c r="BR110" s="20"/>
      <c r="BS110" s="20"/>
      <c r="BT110" s="20"/>
      <c r="BU110" s="20"/>
      <c r="BV110" s="20"/>
      <c r="BW110" s="20"/>
      <c r="BX110" s="20"/>
      <c r="BY110" s="20"/>
      <c r="BZ110" s="20"/>
      <c r="CA110" s="20"/>
      <c r="CB110" s="20"/>
      <c r="CC110" s="20"/>
      <c r="CD110" s="20"/>
      <c r="CE110" s="20"/>
      <c r="CF110" s="20"/>
      <c r="CG110" s="20"/>
      <c r="CH110" s="20"/>
      <c r="CI110" s="20"/>
      <c r="CJ110" s="20"/>
      <c r="CK110" s="20"/>
      <c r="CL110" s="20"/>
      <c r="CM110" s="20"/>
      <c r="CN110" s="20"/>
      <c r="CO110" s="20"/>
      <c r="CP110" s="20"/>
      <c r="CQ110" s="20"/>
      <c r="CR110" s="20"/>
      <c r="CS110" s="20"/>
      <c r="CT110" s="20"/>
      <c r="CU110" s="20"/>
      <c r="CV110" s="20"/>
      <c r="CW110" s="20"/>
      <c r="CX110" s="20"/>
      <c r="CY110" s="20"/>
      <c r="CZ110" s="20"/>
      <c r="DA110" s="20"/>
      <c r="DB110" s="20"/>
      <c r="DC110" s="20"/>
      <c r="DD110" s="20"/>
      <c r="DE110" s="20"/>
      <c r="DF110" s="20"/>
      <c r="DG110" s="20"/>
      <c r="DH110" s="20"/>
      <c r="DI110" s="20"/>
      <c r="DJ110" s="20"/>
      <c r="DK110" s="20"/>
      <c r="DL110" s="20"/>
      <c r="DM110" s="20"/>
      <c r="DN110" s="20"/>
      <c r="DO110" s="20"/>
      <c r="DP110" s="20"/>
      <c r="DQ110" s="20"/>
      <c r="DR110" s="20"/>
      <c r="DS110" s="20"/>
      <c r="DT110" s="20"/>
      <c r="DU110" s="20"/>
      <c r="DV110" s="20"/>
      <c r="DW110" s="20"/>
      <c r="DX110" s="20"/>
      <c r="DY110" s="20"/>
      <c r="DZ110" s="20"/>
      <c r="EA110" s="20"/>
      <c r="EB110" s="20"/>
      <c r="EC110" s="20"/>
      <c r="ED110" s="20"/>
      <c r="EE110" s="20"/>
      <c r="EF110" s="20"/>
      <c r="EG110" s="20"/>
      <c r="EH110" s="20"/>
      <c r="EI110" s="20"/>
      <c r="EJ110" s="20"/>
      <c r="EK110" s="20"/>
      <c r="EL110" s="20"/>
      <c r="EM110" s="20"/>
      <c r="EN110" s="20"/>
      <c r="EO110" s="20"/>
      <c r="EP110" s="20"/>
      <c r="EQ110" s="20"/>
      <c r="ER110" s="20"/>
      <c r="ES110" s="20"/>
      <c r="ET110" s="20"/>
      <c r="EU110" s="20"/>
      <c r="EV110" s="20"/>
      <c r="EW110" s="20"/>
      <c r="EX110" s="20"/>
      <c r="EY110" s="20"/>
      <c r="EZ110" s="20"/>
      <c r="FA110" s="20"/>
      <c r="FB110" s="20"/>
      <c r="FC110" s="20"/>
      <c r="FD110" s="20"/>
      <c r="FE110" s="20"/>
      <c r="FF110" s="20"/>
      <c r="FG110" s="20"/>
      <c r="FH110" s="20"/>
      <c r="FI110" s="20"/>
      <c r="FJ110" s="20"/>
      <c r="FK110" s="20"/>
      <c r="FL110" s="20"/>
      <c r="FM110" s="20"/>
      <c r="FN110" s="20"/>
      <c r="FO110" s="20"/>
      <c r="FP110" s="20"/>
      <c r="FQ110" s="20"/>
      <c r="FR110" s="20"/>
      <c r="FS110" s="20"/>
      <c r="FT110" s="20"/>
      <c r="FU110" s="20"/>
      <c r="FV110" s="20"/>
      <c r="FW110" s="20"/>
      <c r="FX110" s="20"/>
      <c r="FY110" s="20"/>
      <c r="FZ110" s="20"/>
      <c r="GA110" s="20"/>
      <c r="GB110" s="20"/>
      <c r="GC110" s="20"/>
      <c r="GD110" s="20"/>
      <c r="GE110" s="20"/>
      <c r="GF110" s="20"/>
      <c r="GG110" s="20"/>
      <c r="GH110" s="20"/>
      <c r="GI110" s="20"/>
      <c r="GJ110" s="20"/>
      <c r="GK110" s="20"/>
      <c r="GL110" s="20"/>
      <c r="GM110" s="20"/>
      <c r="GN110" s="20"/>
      <c r="GO110" s="20"/>
      <c r="GP110" s="20"/>
      <c r="GQ110" s="20"/>
      <c r="GR110" s="20"/>
      <c r="GS110" s="20"/>
      <c r="GT110" s="20"/>
      <c r="GU110" s="20"/>
      <c r="GV110" s="20"/>
      <c r="GW110" s="20"/>
      <c r="GX110" s="20"/>
      <c r="GY110" s="20"/>
      <c r="GZ110" s="20"/>
      <c r="HA110" s="20"/>
      <c r="HB110" s="20"/>
      <c r="HC110" s="20"/>
      <c r="HD110" s="20"/>
      <c r="HE110" s="20"/>
      <c r="HF110" s="20"/>
      <c r="HG110" s="20"/>
      <c r="HH110" s="20"/>
      <c r="HI110" s="20"/>
      <c r="HJ110" s="20"/>
      <c r="HK110" s="20"/>
      <c r="HL110" s="20"/>
      <c r="HM110" s="20"/>
      <c r="HN110" s="20"/>
      <c r="HO110" s="20"/>
      <c r="HP110" s="20"/>
      <c r="HQ110" s="20"/>
      <c r="HR110" s="20"/>
      <c r="HS110" s="20"/>
      <c r="HT110" s="20"/>
      <c r="HU110" s="20"/>
      <c r="HV110" s="20"/>
      <c r="HW110" s="20"/>
      <c r="HX110" s="20"/>
      <c r="HY110" s="20"/>
      <c r="HZ110" s="20"/>
      <c r="IA110" s="20"/>
      <c r="IB110" s="20"/>
      <c r="IC110" s="20"/>
      <c r="ID110" s="20"/>
      <c r="IE110" s="20"/>
      <c r="IF110" s="20"/>
      <c r="IG110" s="20"/>
      <c r="IH110" s="20"/>
      <c r="II110" s="20"/>
      <c r="IJ110" s="20"/>
      <c r="IK110" s="20"/>
      <c r="IL110" s="20"/>
      <c r="IM110" s="20"/>
      <c r="IN110" s="20"/>
      <c r="IO110" s="20"/>
      <c r="IP110" s="20"/>
      <c r="IQ110" s="20"/>
      <c r="IR110" s="20"/>
      <c r="IS110" s="20"/>
      <c r="IT110" s="20"/>
      <c r="IU110" s="20"/>
      <c r="IV110" s="20"/>
      <c r="IW110" s="20"/>
    </row>
    <row r="111" spans="1:257" s="117" customFormat="1" ht="36" x14ac:dyDescent="0.2">
      <c r="A111" s="126" t="str">
        <f>IF(B110="",1+MAX($A$7:A110),"")</f>
        <v/>
      </c>
      <c r="B111" s="65" t="s">
        <v>150</v>
      </c>
      <c r="C111" s="120"/>
      <c r="D111" s="121"/>
      <c r="E111" s="119"/>
      <c r="F111" s="119"/>
      <c r="G111" s="119" t="str">
        <f t="shared" si="5"/>
        <v xml:space="preserve"> </v>
      </c>
      <c r="H111" s="125"/>
      <c r="I111" s="127"/>
      <c r="J111" s="127"/>
      <c r="K111" s="127"/>
      <c r="L111" s="127"/>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2"/>
      <c r="AV111" s="122"/>
      <c r="AW111" s="122"/>
      <c r="AX111" s="122"/>
      <c r="AY111" s="122"/>
      <c r="AZ111" s="122"/>
      <c r="BA111" s="122"/>
      <c r="BB111" s="122"/>
      <c r="BC111" s="122"/>
      <c r="BD111" s="122"/>
      <c r="BE111" s="122"/>
      <c r="BF111" s="122"/>
      <c r="BG111" s="122"/>
      <c r="BH111" s="122"/>
      <c r="BI111" s="122"/>
      <c r="BJ111" s="122"/>
      <c r="BK111" s="122"/>
      <c r="BL111" s="122"/>
      <c r="BM111" s="122"/>
      <c r="BN111" s="122"/>
      <c r="BO111" s="122"/>
      <c r="BP111" s="122"/>
      <c r="BQ111" s="122"/>
      <c r="BR111" s="122"/>
      <c r="BS111" s="122"/>
      <c r="BT111" s="122"/>
      <c r="BU111" s="122"/>
      <c r="BV111" s="122"/>
      <c r="BW111" s="122"/>
      <c r="BX111" s="122"/>
      <c r="BY111" s="122"/>
      <c r="BZ111" s="122"/>
      <c r="CA111" s="122"/>
      <c r="CB111" s="122"/>
      <c r="CC111" s="122"/>
      <c r="CD111" s="122"/>
      <c r="CE111" s="122"/>
      <c r="CF111" s="122"/>
      <c r="CG111" s="122"/>
      <c r="CH111" s="122"/>
      <c r="CI111" s="122"/>
      <c r="CJ111" s="122"/>
      <c r="CK111" s="122"/>
      <c r="CL111" s="122"/>
      <c r="CM111" s="122"/>
      <c r="CN111" s="122"/>
      <c r="CO111" s="122"/>
      <c r="CP111" s="122"/>
      <c r="CQ111" s="122"/>
      <c r="CR111" s="122"/>
      <c r="CS111" s="122"/>
      <c r="CT111" s="122"/>
      <c r="CU111" s="122"/>
      <c r="CV111" s="122"/>
      <c r="CW111" s="122"/>
      <c r="CX111" s="122"/>
      <c r="CY111" s="122"/>
      <c r="CZ111" s="122"/>
      <c r="DA111" s="122"/>
      <c r="DB111" s="122"/>
      <c r="DC111" s="122"/>
      <c r="DD111" s="122"/>
      <c r="DE111" s="122"/>
      <c r="DF111" s="122"/>
      <c r="DG111" s="122"/>
      <c r="DH111" s="122"/>
      <c r="DI111" s="122"/>
      <c r="DJ111" s="122"/>
      <c r="DK111" s="122"/>
      <c r="DL111" s="122"/>
      <c r="DM111" s="122"/>
      <c r="DN111" s="122"/>
      <c r="DO111" s="122"/>
      <c r="DP111" s="122"/>
      <c r="DQ111" s="122"/>
      <c r="DR111" s="122"/>
      <c r="DS111" s="122"/>
      <c r="DT111" s="122"/>
      <c r="DU111" s="122"/>
      <c r="DV111" s="122"/>
      <c r="DW111" s="122"/>
      <c r="DX111" s="122"/>
      <c r="DY111" s="122"/>
      <c r="DZ111" s="122"/>
      <c r="EA111" s="122"/>
      <c r="EB111" s="122"/>
      <c r="EC111" s="122"/>
      <c r="ED111" s="122"/>
      <c r="EE111" s="122"/>
      <c r="EF111" s="122"/>
      <c r="EG111" s="122"/>
      <c r="EH111" s="122"/>
      <c r="EI111" s="122"/>
      <c r="EJ111" s="122"/>
      <c r="EK111" s="122"/>
      <c r="EL111" s="122"/>
      <c r="EM111" s="122"/>
      <c r="EN111" s="122"/>
      <c r="EO111" s="122"/>
      <c r="EP111" s="122"/>
      <c r="EQ111" s="122"/>
      <c r="ER111" s="122"/>
      <c r="ES111" s="122"/>
      <c r="ET111" s="122"/>
      <c r="EU111" s="122"/>
      <c r="EV111" s="122"/>
      <c r="EW111" s="122"/>
      <c r="EX111" s="122"/>
      <c r="EY111" s="122"/>
      <c r="EZ111" s="122"/>
      <c r="FA111" s="122"/>
      <c r="FB111" s="122"/>
      <c r="FC111" s="122"/>
      <c r="FD111" s="122"/>
      <c r="FE111" s="122"/>
      <c r="FF111" s="122"/>
      <c r="FG111" s="122"/>
      <c r="FH111" s="122"/>
      <c r="FI111" s="122"/>
      <c r="FJ111" s="122"/>
      <c r="FK111" s="122"/>
      <c r="FL111" s="122"/>
      <c r="FM111" s="122"/>
      <c r="FN111" s="122"/>
      <c r="FO111" s="122"/>
      <c r="FP111" s="122"/>
      <c r="FQ111" s="122"/>
      <c r="FR111" s="122"/>
      <c r="FS111" s="122"/>
      <c r="FT111" s="122"/>
      <c r="FU111" s="122"/>
      <c r="FV111" s="122"/>
      <c r="FW111" s="122"/>
      <c r="FX111" s="122"/>
      <c r="FY111" s="122"/>
      <c r="FZ111" s="122"/>
      <c r="GA111" s="122"/>
      <c r="GB111" s="122"/>
      <c r="GC111" s="122"/>
      <c r="GD111" s="122"/>
      <c r="GE111" s="122"/>
      <c r="GF111" s="122"/>
      <c r="GG111" s="122"/>
      <c r="GH111" s="122"/>
      <c r="GI111" s="122"/>
      <c r="GJ111" s="122"/>
      <c r="GK111" s="122"/>
      <c r="GL111" s="122"/>
      <c r="GM111" s="122"/>
      <c r="GN111" s="122"/>
      <c r="GO111" s="122"/>
      <c r="GP111" s="122"/>
      <c r="GQ111" s="122"/>
      <c r="GR111" s="122"/>
      <c r="GS111" s="122"/>
      <c r="GT111" s="122"/>
      <c r="GU111" s="122"/>
      <c r="GV111" s="122"/>
      <c r="GW111" s="122"/>
      <c r="GX111" s="122"/>
      <c r="GY111" s="122"/>
      <c r="GZ111" s="122"/>
      <c r="HA111" s="122"/>
      <c r="HB111" s="122"/>
      <c r="HC111" s="122"/>
      <c r="HD111" s="122"/>
      <c r="HE111" s="122"/>
      <c r="HF111" s="122"/>
      <c r="HG111" s="122"/>
      <c r="HH111" s="122"/>
      <c r="HI111" s="122"/>
      <c r="HJ111" s="122"/>
      <c r="HK111" s="122"/>
      <c r="HL111" s="122"/>
      <c r="HM111" s="122"/>
      <c r="HN111" s="122"/>
      <c r="HO111" s="122"/>
      <c r="HP111" s="122"/>
      <c r="HQ111" s="122"/>
      <c r="HR111" s="122"/>
      <c r="HS111" s="122"/>
      <c r="HT111" s="122"/>
      <c r="HU111" s="122"/>
      <c r="HV111" s="122"/>
      <c r="HW111" s="122"/>
      <c r="HX111" s="122"/>
      <c r="HY111" s="122"/>
      <c r="HZ111" s="122"/>
      <c r="IA111" s="122"/>
      <c r="IB111" s="122"/>
      <c r="IC111" s="122"/>
      <c r="ID111" s="122"/>
      <c r="IE111" s="122"/>
      <c r="IF111" s="122"/>
      <c r="IG111" s="122"/>
      <c r="IH111" s="122"/>
      <c r="II111" s="122"/>
      <c r="IJ111" s="122"/>
      <c r="IK111" s="122"/>
      <c r="IL111" s="122"/>
      <c r="IM111" s="122"/>
      <c r="IN111" s="122"/>
      <c r="IO111" s="122"/>
      <c r="IP111" s="122"/>
      <c r="IQ111" s="122"/>
      <c r="IR111" s="122"/>
      <c r="IS111" s="122"/>
      <c r="IT111" s="122"/>
      <c r="IU111" s="122"/>
      <c r="IV111" s="122"/>
      <c r="IW111" s="122"/>
    </row>
    <row r="112" spans="1:257" s="117" customFormat="1" x14ac:dyDescent="0.2">
      <c r="A112" s="126"/>
      <c r="B112" s="123" t="s">
        <v>156</v>
      </c>
      <c r="C112" s="120" t="s">
        <v>23</v>
      </c>
      <c r="D112" s="73">
        <v>206</v>
      </c>
      <c r="E112" s="280"/>
      <c r="F112" s="119"/>
      <c r="G112" s="171" t="str">
        <f t="shared" si="5"/>
        <v xml:space="preserve"> </v>
      </c>
      <c r="H112" s="125"/>
      <c r="I112" s="127"/>
      <c r="J112" s="127"/>
      <c r="K112" s="127"/>
      <c r="L112" s="127"/>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122"/>
      <c r="AR112" s="122"/>
      <c r="AS112" s="122"/>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c r="BT112" s="122"/>
      <c r="BU112" s="122"/>
      <c r="BV112" s="122"/>
      <c r="BW112" s="122"/>
      <c r="BX112" s="122"/>
      <c r="BY112" s="122"/>
      <c r="BZ112" s="122"/>
      <c r="CA112" s="122"/>
      <c r="CB112" s="122"/>
      <c r="CC112" s="122"/>
      <c r="CD112" s="122"/>
      <c r="CE112" s="122"/>
      <c r="CF112" s="122"/>
      <c r="CG112" s="122"/>
      <c r="CH112" s="122"/>
      <c r="CI112" s="122"/>
      <c r="CJ112" s="122"/>
      <c r="CK112" s="122"/>
      <c r="CL112" s="122"/>
      <c r="CM112" s="122"/>
      <c r="CN112" s="122"/>
      <c r="CO112" s="122"/>
      <c r="CP112" s="122"/>
      <c r="CQ112" s="122"/>
      <c r="CR112" s="122"/>
      <c r="CS112" s="122"/>
      <c r="CT112" s="122"/>
      <c r="CU112" s="122"/>
      <c r="CV112" s="122"/>
      <c r="CW112" s="122"/>
      <c r="CX112" s="122"/>
      <c r="CY112" s="122"/>
      <c r="CZ112" s="122"/>
      <c r="DA112" s="122"/>
      <c r="DB112" s="122"/>
      <c r="DC112" s="122"/>
      <c r="DD112" s="122"/>
      <c r="DE112" s="122"/>
      <c r="DF112" s="122"/>
      <c r="DG112" s="122"/>
      <c r="DH112" s="122"/>
      <c r="DI112" s="122"/>
      <c r="DJ112" s="122"/>
      <c r="DK112" s="122"/>
      <c r="DL112" s="122"/>
      <c r="DM112" s="122"/>
      <c r="DN112" s="122"/>
      <c r="DO112" s="122"/>
      <c r="DP112" s="122"/>
      <c r="DQ112" s="122"/>
      <c r="DR112" s="122"/>
      <c r="DS112" s="122"/>
      <c r="DT112" s="122"/>
      <c r="DU112" s="122"/>
      <c r="DV112" s="122"/>
      <c r="DW112" s="122"/>
      <c r="DX112" s="122"/>
      <c r="DY112" s="122"/>
      <c r="DZ112" s="122"/>
      <c r="EA112" s="122"/>
      <c r="EB112" s="122"/>
      <c r="EC112" s="122"/>
      <c r="ED112" s="122"/>
      <c r="EE112" s="122"/>
      <c r="EF112" s="122"/>
      <c r="EG112" s="122"/>
      <c r="EH112" s="122"/>
      <c r="EI112" s="122"/>
      <c r="EJ112" s="122"/>
      <c r="EK112" s="122"/>
      <c r="EL112" s="122"/>
      <c r="EM112" s="122"/>
      <c r="EN112" s="122"/>
      <c r="EO112" s="122"/>
      <c r="EP112" s="122"/>
      <c r="EQ112" s="122"/>
      <c r="ER112" s="122"/>
      <c r="ES112" s="122"/>
      <c r="ET112" s="122"/>
      <c r="EU112" s="122"/>
      <c r="EV112" s="122"/>
      <c r="EW112" s="122"/>
      <c r="EX112" s="122"/>
      <c r="EY112" s="122"/>
      <c r="EZ112" s="122"/>
      <c r="FA112" s="122"/>
      <c r="FB112" s="122"/>
      <c r="FC112" s="122"/>
      <c r="FD112" s="122"/>
      <c r="FE112" s="122"/>
      <c r="FF112" s="122"/>
      <c r="FG112" s="122"/>
      <c r="FH112" s="122"/>
      <c r="FI112" s="122"/>
      <c r="FJ112" s="122"/>
      <c r="FK112" s="122"/>
      <c r="FL112" s="122"/>
      <c r="FM112" s="122"/>
      <c r="FN112" s="122"/>
      <c r="FO112" s="122"/>
      <c r="FP112" s="122"/>
      <c r="FQ112" s="122"/>
      <c r="FR112" s="122"/>
      <c r="FS112" s="122"/>
      <c r="FT112" s="122"/>
      <c r="FU112" s="122"/>
      <c r="FV112" s="122"/>
      <c r="FW112" s="122"/>
      <c r="FX112" s="122"/>
      <c r="FY112" s="122"/>
      <c r="FZ112" s="122"/>
      <c r="GA112" s="122"/>
      <c r="GB112" s="122"/>
      <c r="GC112" s="122"/>
      <c r="GD112" s="122"/>
      <c r="GE112" s="122"/>
      <c r="GF112" s="122"/>
      <c r="GG112" s="122"/>
      <c r="GH112" s="122"/>
      <c r="GI112" s="122"/>
      <c r="GJ112" s="122"/>
      <c r="GK112" s="122"/>
      <c r="GL112" s="122"/>
      <c r="GM112" s="122"/>
      <c r="GN112" s="122"/>
      <c r="GO112" s="122"/>
      <c r="GP112" s="122"/>
      <c r="GQ112" s="122"/>
      <c r="GR112" s="122"/>
      <c r="GS112" s="122"/>
      <c r="GT112" s="122"/>
      <c r="GU112" s="122"/>
      <c r="GV112" s="122"/>
      <c r="GW112" s="122"/>
      <c r="GX112" s="122"/>
      <c r="GY112" s="122"/>
      <c r="GZ112" s="122"/>
      <c r="HA112" s="122"/>
      <c r="HB112" s="122"/>
      <c r="HC112" s="122"/>
      <c r="HD112" s="122"/>
      <c r="HE112" s="122"/>
      <c r="HF112" s="122"/>
      <c r="HG112" s="122"/>
      <c r="HH112" s="122"/>
      <c r="HI112" s="122"/>
      <c r="HJ112" s="122"/>
      <c r="HK112" s="122"/>
      <c r="HL112" s="122"/>
      <c r="HM112" s="122"/>
      <c r="HN112" s="122"/>
      <c r="HO112" s="122"/>
      <c r="HP112" s="122"/>
      <c r="HQ112" s="122"/>
      <c r="HR112" s="122"/>
      <c r="HS112" s="122"/>
      <c r="HT112" s="122"/>
      <c r="HU112" s="122"/>
      <c r="HV112" s="122"/>
      <c r="HW112" s="122"/>
      <c r="HX112" s="122"/>
      <c r="HY112" s="122"/>
      <c r="HZ112" s="122"/>
      <c r="IA112" s="122"/>
      <c r="IB112" s="122"/>
      <c r="IC112" s="122"/>
      <c r="ID112" s="122"/>
      <c r="IE112" s="122"/>
      <c r="IF112" s="122"/>
      <c r="IG112" s="122"/>
      <c r="IH112" s="122"/>
      <c r="II112" s="122"/>
      <c r="IJ112" s="122"/>
      <c r="IK112" s="122"/>
      <c r="IL112" s="122"/>
      <c r="IM112" s="122"/>
      <c r="IN112" s="122"/>
      <c r="IO112" s="122"/>
      <c r="IP112" s="122"/>
      <c r="IQ112" s="122"/>
      <c r="IR112" s="122"/>
      <c r="IS112" s="122"/>
      <c r="IT112" s="122"/>
      <c r="IU112" s="122"/>
      <c r="IV112" s="122"/>
      <c r="IW112" s="122"/>
    </row>
    <row r="113" spans="1:257" s="117" customFormat="1" x14ac:dyDescent="0.2">
      <c r="A113" s="126" t="str">
        <f>IF(B112="",1+MAX($A$7:A112),"")</f>
        <v/>
      </c>
      <c r="B113" s="123" t="s">
        <v>157</v>
      </c>
      <c r="C113" s="120" t="s">
        <v>23</v>
      </c>
      <c r="D113" s="73">
        <v>259</v>
      </c>
      <c r="E113" s="280"/>
      <c r="F113" s="119"/>
      <c r="G113" s="171" t="str">
        <f t="shared" si="5"/>
        <v xml:space="preserve"> </v>
      </c>
      <c r="H113" s="125"/>
      <c r="I113" s="127"/>
      <c r="J113" s="127"/>
      <c r="K113" s="127"/>
      <c r="L113" s="127"/>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122"/>
      <c r="AR113" s="122"/>
      <c r="AS113" s="122"/>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c r="BT113" s="122"/>
      <c r="BU113" s="122"/>
      <c r="BV113" s="122"/>
      <c r="BW113" s="122"/>
      <c r="BX113" s="122"/>
      <c r="BY113" s="122"/>
      <c r="BZ113" s="122"/>
      <c r="CA113" s="122"/>
      <c r="CB113" s="122"/>
      <c r="CC113" s="122"/>
      <c r="CD113" s="122"/>
      <c r="CE113" s="122"/>
      <c r="CF113" s="122"/>
      <c r="CG113" s="122"/>
      <c r="CH113" s="122"/>
      <c r="CI113" s="122"/>
      <c r="CJ113" s="122"/>
      <c r="CK113" s="122"/>
      <c r="CL113" s="122"/>
      <c r="CM113" s="122"/>
      <c r="CN113" s="122"/>
      <c r="CO113" s="122"/>
      <c r="CP113" s="122"/>
      <c r="CQ113" s="122"/>
      <c r="CR113" s="122"/>
      <c r="CS113" s="122"/>
      <c r="CT113" s="122"/>
      <c r="CU113" s="122"/>
      <c r="CV113" s="122"/>
      <c r="CW113" s="122"/>
      <c r="CX113" s="122"/>
      <c r="CY113" s="122"/>
      <c r="CZ113" s="122"/>
      <c r="DA113" s="122"/>
      <c r="DB113" s="122"/>
      <c r="DC113" s="122"/>
      <c r="DD113" s="122"/>
      <c r="DE113" s="122"/>
      <c r="DF113" s="122"/>
      <c r="DG113" s="122"/>
      <c r="DH113" s="122"/>
      <c r="DI113" s="122"/>
      <c r="DJ113" s="122"/>
      <c r="DK113" s="122"/>
      <c r="DL113" s="122"/>
      <c r="DM113" s="122"/>
      <c r="DN113" s="122"/>
      <c r="DO113" s="122"/>
      <c r="DP113" s="122"/>
      <c r="DQ113" s="122"/>
      <c r="DR113" s="122"/>
      <c r="DS113" s="122"/>
      <c r="DT113" s="122"/>
      <c r="DU113" s="122"/>
      <c r="DV113" s="122"/>
      <c r="DW113" s="122"/>
      <c r="DX113" s="122"/>
      <c r="DY113" s="122"/>
      <c r="DZ113" s="122"/>
      <c r="EA113" s="122"/>
      <c r="EB113" s="122"/>
      <c r="EC113" s="122"/>
      <c r="ED113" s="122"/>
      <c r="EE113" s="122"/>
      <c r="EF113" s="122"/>
      <c r="EG113" s="122"/>
      <c r="EH113" s="122"/>
      <c r="EI113" s="122"/>
      <c r="EJ113" s="122"/>
      <c r="EK113" s="122"/>
      <c r="EL113" s="122"/>
      <c r="EM113" s="122"/>
      <c r="EN113" s="122"/>
      <c r="EO113" s="122"/>
      <c r="EP113" s="122"/>
      <c r="EQ113" s="122"/>
      <c r="ER113" s="122"/>
      <c r="ES113" s="122"/>
      <c r="ET113" s="122"/>
      <c r="EU113" s="122"/>
      <c r="EV113" s="122"/>
      <c r="EW113" s="122"/>
      <c r="EX113" s="122"/>
      <c r="EY113" s="122"/>
      <c r="EZ113" s="122"/>
      <c r="FA113" s="122"/>
      <c r="FB113" s="122"/>
      <c r="FC113" s="122"/>
      <c r="FD113" s="122"/>
      <c r="FE113" s="122"/>
      <c r="FF113" s="122"/>
      <c r="FG113" s="122"/>
      <c r="FH113" s="122"/>
      <c r="FI113" s="122"/>
      <c r="FJ113" s="122"/>
      <c r="FK113" s="122"/>
      <c r="FL113" s="122"/>
      <c r="FM113" s="122"/>
      <c r="FN113" s="122"/>
      <c r="FO113" s="122"/>
      <c r="FP113" s="122"/>
      <c r="FQ113" s="122"/>
      <c r="FR113" s="122"/>
      <c r="FS113" s="122"/>
      <c r="FT113" s="122"/>
      <c r="FU113" s="122"/>
      <c r="FV113" s="122"/>
      <c r="FW113" s="122"/>
      <c r="FX113" s="122"/>
      <c r="FY113" s="122"/>
      <c r="FZ113" s="122"/>
      <c r="GA113" s="122"/>
      <c r="GB113" s="122"/>
      <c r="GC113" s="122"/>
      <c r="GD113" s="122"/>
      <c r="GE113" s="122"/>
      <c r="GF113" s="122"/>
      <c r="GG113" s="122"/>
      <c r="GH113" s="122"/>
      <c r="GI113" s="122"/>
      <c r="GJ113" s="122"/>
      <c r="GK113" s="122"/>
      <c r="GL113" s="122"/>
      <c r="GM113" s="122"/>
      <c r="GN113" s="122"/>
      <c r="GO113" s="122"/>
      <c r="GP113" s="122"/>
      <c r="GQ113" s="122"/>
      <c r="GR113" s="122"/>
      <c r="GS113" s="122"/>
      <c r="GT113" s="122"/>
      <c r="GU113" s="122"/>
      <c r="GV113" s="122"/>
      <c r="GW113" s="122"/>
      <c r="GX113" s="122"/>
      <c r="GY113" s="122"/>
      <c r="GZ113" s="122"/>
      <c r="HA113" s="122"/>
      <c r="HB113" s="122"/>
      <c r="HC113" s="122"/>
      <c r="HD113" s="122"/>
      <c r="HE113" s="122"/>
      <c r="HF113" s="122"/>
      <c r="HG113" s="122"/>
      <c r="HH113" s="122"/>
      <c r="HI113" s="122"/>
      <c r="HJ113" s="122"/>
      <c r="HK113" s="122"/>
      <c r="HL113" s="122"/>
      <c r="HM113" s="122"/>
      <c r="HN113" s="122"/>
      <c r="HO113" s="122"/>
      <c r="HP113" s="122"/>
      <c r="HQ113" s="122"/>
      <c r="HR113" s="122"/>
      <c r="HS113" s="122"/>
      <c r="HT113" s="122"/>
      <c r="HU113" s="122"/>
      <c r="HV113" s="122"/>
      <c r="HW113" s="122"/>
      <c r="HX113" s="122"/>
      <c r="HY113" s="122"/>
      <c r="HZ113" s="122"/>
      <c r="IA113" s="122"/>
      <c r="IB113" s="122"/>
      <c r="IC113" s="122"/>
      <c r="ID113" s="122"/>
      <c r="IE113" s="122"/>
      <c r="IF113" s="122"/>
      <c r="IG113" s="122"/>
      <c r="IH113" s="122"/>
      <c r="II113" s="122"/>
      <c r="IJ113" s="122"/>
      <c r="IK113" s="122"/>
      <c r="IL113" s="122"/>
      <c r="IM113" s="122"/>
      <c r="IN113" s="122"/>
      <c r="IO113" s="122"/>
      <c r="IP113" s="122"/>
      <c r="IQ113" s="122"/>
      <c r="IR113" s="122"/>
      <c r="IS113" s="122"/>
      <c r="IT113" s="122"/>
      <c r="IU113" s="122"/>
      <c r="IV113" s="122"/>
      <c r="IW113" s="122"/>
    </row>
    <row r="114" spans="1:257" x14ac:dyDescent="0.2">
      <c r="A114" s="126" t="str">
        <f>IF(B113="",1+MAX($A$7:A113),"")</f>
        <v/>
      </c>
      <c r="B114" s="123" t="s">
        <v>158</v>
      </c>
      <c r="C114" s="120" t="s">
        <v>23</v>
      </c>
      <c r="D114" s="73">
        <v>508</v>
      </c>
      <c r="E114" s="280"/>
      <c r="F114" s="119"/>
      <c r="G114" s="171" t="str">
        <f t="shared" si="5"/>
        <v xml:space="preserve"> </v>
      </c>
      <c r="H114" s="125" t="str">
        <f>IF(LEN(B144)&lt;255,"",LEN(B144)-255)</f>
        <v/>
      </c>
      <c r="L114" s="7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c r="AL114" s="20"/>
      <c r="AM114" s="20"/>
      <c r="AN114" s="20"/>
      <c r="AO114" s="20"/>
      <c r="AP114" s="20"/>
      <c r="AQ114" s="20"/>
      <c r="AR114" s="20"/>
      <c r="AS114" s="20"/>
      <c r="AT114" s="20"/>
      <c r="AU114" s="20"/>
      <c r="AV114" s="20"/>
      <c r="AW114" s="20"/>
      <c r="AX114" s="20"/>
      <c r="AY114" s="20"/>
      <c r="AZ114" s="20"/>
      <c r="BA114" s="20"/>
      <c r="BB114" s="20"/>
      <c r="BC114" s="20"/>
      <c r="BD114" s="20"/>
      <c r="BE114" s="20"/>
      <c r="BF114" s="20"/>
      <c r="BG114" s="20"/>
      <c r="BH114" s="20"/>
      <c r="BI114" s="20"/>
      <c r="BJ114" s="20"/>
      <c r="BK114" s="20"/>
      <c r="BL114" s="20"/>
      <c r="BM114" s="20"/>
      <c r="BN114" s="20"/>
      <c r="BO114" s="20"/>
      <c r="BP114" s="20"/>
      <c r="BQ114" s="20"/>
      <c r="BR114" s="20"/>
      <c r="BS114" s="20"/>
      <c r="BT114" s="20"/>
      <c r="BU114" s="20"/>
      <c r="BV114" s="20"/>
      <c r="BW114" s="20"/>
      <c r="BX114" s="20"/>
      <c r="BY114" s="20"/>
      <c r="BZ114" s="20"/>
      <c r="CA114" s="20"/>
      <c r="CB114" s="20"/>
      <c r="CC114" s="20"/>
      <c r="CD114" s="20"/>
      <c r="CE114" s="20"/>
      <c r="CF114" s="20"/>
      <c r="CG114" s="20"/>
      <c r="CH114" s="20"/>
      <c r="CI114" s="20"/>
      <c r="CJ114" s="20"/>
      <c r="CK114" s="20"/>
      <c r="CL114" s="20"/>
      <c r="CM114" s="20"/>
      <c r="CN114" s="20"/>
      <c r="CO114" s="20"/>
      <c r="CP114" s="20"/>
      <c r="CQ114" s="20"/>
      <c r="CR114" s="20"/>
      <c r="CS114" s="20"/>
      <c r="CT114" s="20"/>
      <c r="CU114" s="20"/>
      <c r="CV114" s="20"/>
      <c r="CW114" s="20"/>
      <c r="CX114" s="20"/>
      <c r="CY114" s="20"/>
      <c r="CZ114" s="20"/>
      <c r="DA114" s="20"/>
      <c r="DB114" s="20"/>
      <c r="DC114" s="20"/>
      <c r="DD114" s="20"/>
      <c r="DE114" s="20"/>
      <c r="DF114" s="20"/>
      <c r="DG114" s="20"/>
      <c r="DH114" s="20"/>
      <c r="DI114" s="20"/>
      <c r="DJ114" s="20"/>
      <c r="DK114" s="20"/>
      <c r="DL114" s="20"/>
      <c r="DM114" s="20"/>
      <c r="DN114" s="20"/>
      <c r="DO114" s="20"/>
      <c r="DP114" s="20"/>
      <c r="DQ114" s="20"/>
      <c r="DR114" s="20"/>
      <c r="DS114" s="20"/>
      <c r="DT114" s="20"/>
      <c r="DU114" s="20"/>
      <c r="DV114" s="20"/>
      <c r="DW114" s="20"/>
      <c r="DX114" s="20"/>
      <c r="DY114" s="20"/>
      <c r="DZ114" s="20"/>
      <c r="EA114" s="20"/>
      <c r="EB114" s="20"/>
      <c r="EC114" s="20"/>
      <c r="ED114" s="20"/>
      <c r="EE114" s="20"/>
      <c r="EF114" s="20"/>
      <c r="EG114" s="20"/>
      <c r="EH114" s="20"/>
      <c r="EI114" s="20"/>
      <c r="EJ114" s="20"/>
      <c r="EK114" s="20"/>
      <c r="EL114" s="20"/>
      <c r="EM114" s="20"/>
      <c r="EN114" s="20"/>
      <c r="EO114" s="20"/>
      <c r="EP114" s="20"/>
      <c r="EQ114" s="20"/>
      <c r="ER114" s="20"/>
      <c r="ES114" s="20"/>
      <c r="ET114" s="20"/>
      <c r="EU114" s="20"/>
      <c r="EV114" s="20"/>
      <c r="EW114" s="20"/>
      <c r="EX114" s="20"/>
      <c r="EY114" s="20"/>
      <c r="EZ114" s="20"/>
      <c r="FA114" s="20"/>
      <c r="FB114" s="20"/>
      <c r="FC114" s="20"/>
      <c r="FD114" s="20"/>
      <c r="FE114" s="20"/>
      <c r="FF114" s="20"/>
      <c r="FG114" s="20"/>
      <c r="FH114" s="20"/>
      <c r="FI114" s="20"/>
      <c r="FJ114" s="20"/>
      <c r="FK114" s="20"/>
      <c r="FL114" s="20"/>
      <c r="FM114" s="20"/>
      <c r="FN114" s="20"/>
      <c r="FO114" s="20"/>
      <c r="FP114" s="20"/>
      <c r="FQ114" s="20"/>
      <c r="FR114" s="20"/>
      <c r="FS114" s="20"/>
      <c r="FT114" s="20"/>
      <c r="FU114" s="20"/>
      <c r="FV114" s="20"/>
      <c r="FW114" s="20"/>
      <c r="FX114" s="20"/>
      <c r="FY114" s="20"/>
      <c r="FZ114" s="20"/>
      <c r="GA114" s="20"/>
      <c r="GB114" s="20"/>
      <c r="GC114" s="20"/>
      <c r="GD114" s="20"/>
      <c r="GE114" s="20"/>
      <c r="GF114" s="20"/>
      <c r="GG114" s="20"/>
      <c r="GH114" s="20"/>
      <c r="GI114" s="20"/>
      <c r="GJ114" s="20"/>
      <c r="GK114" s="20"/>
      <c r="GL114" s="20"/>
      <c r="GM114" s="20"/>
      <c r="GN114" s="20"/>
      <c r="GO114" s="20"/>
      <c r="GP114" s="20"/>
      <c r="GQ114" s="20"/>
      <c r="GR114" s="20"/>
      <c r="GS114" s="20"/>
      <c r="GT114" s="20"/>
      <c r="GU114" s="20"/>
      <c r="GV114" s="20"/>
      <c r="GW114" s="20"/>
      <c r="GX114" s="20"/>
      <c r="GY114" s="20"/>
      <c r="GZ114" s="20"/>
      <c r="HA114" s="20"/>
      <c r="HB114" s="20"/>
      <c r="HC114" s="20"/>
      <c r="HD114" s="20"/>
      <c r="HE114" s="20"/>
      <c r="HF114" s="20"/>
      <c r="HG114" s="20"/>
      <c r="HH114" s="20"/>
      <c r="HI114" s="20"/>
      <c r="HJ114" s="20"/>
      <c r="HK114" s="20"/>
      <c r="HL114" s="20"/>
      <c r="HM114" s="20"/>
      <c r="HN114" s="20"/>
      <c r="HO114" s="20"/>
      <c r="HP114" s="20"/>
      <c r="HQ114" s="20"/>
      <c r="HR114" s="20"/>
      <c r="HS114" s="20"/>
      <c r="HT114" s="20"/>
      <c r="HU114" s="20"/>
      <c r="HV114" s="20"/>
      <c r="HW114" s="20"/>
      <c r="HX114" s="20"/>
      <c r="HY114" s="20"/>
      <c r="HZ114" s="20"/>
      <c r="IA114" s="20"/>
      <c r="IB114" s="20"/>
      <c r="IC114" s="20"/>
      <c r="ID114" s="20"/>
      <c r="IE114" s="20"/>
      <c r="IF114" s="20"/>
      <c r="IG114" s="20"/>
      <c r="IH114" s="20"/>
      <c r="II114" s="20"/>
      <c r="IJ114" s="20"/>
      <c r="IK114" s="20"/>
      <c r="IL114" s="20"/>
      <c r="IM114" s="20"/>
      <c r="IN114" s="20"/>
      <c r="IO114" s="20"/>
      <c r="IP114" s="20"/>
      <c r="IQ114" s="20"/>
      <c r="IR114" s="20"/>
      <c r="IS114" s="20"/>
      <c r="IT114" s="20"/>
      <c r="IU114" s="20"/>
      <c r="IV114" s="20"/>
      <c r="IW114" s="20"/>
    </row>
    <row r="115" spans="1:257" s="117" customFormat="1" ht="12" customHeight="1" x14ac:dyDescent="0.2">
      <c r="A115" s="126"/>
      <c r="B115" s="65"/>
      <c r="C115" s="120"/>
      <c r="D115" s="121"/>
      <c r="E115" s="74"/>
      <c r="F115" s="119"/>
      <c r="G115" s="119" t="str">
        <f t="shared" si="5"/>
        <v xml:space="preserve"> </v>
      </c>
      <c r="H115" s="125"/>
      <c r="I115" s="127"/>
      <c r="J115" s="127"/>
      <c r="K115" s="127"/>
      <c r="L115" s="127"/>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122"/>
      <c r="AR115" s="122"/>
      <c r="AS115" s="122"/>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c r="BT115" s="122"/>
      <c r="BU115" s="122"/>
      <c r="BV115" s="122"/>
      <c r="BW115" s="122"/>
      <c r="BX115" s="122"/>
      <c r="BY115" s="122"/>
      <c r="BZ115" s="122"/>
      <c r="CA115" s="122"/>
      <c r="CB115" s="122"/>
      <c r="CC115" s="122"/>
      <c r="CD115" s="122"/>
      <c r="CE115" s="122"/>
      <c r="CF115" s="122"/>
      <c r="CG115" s="122"/>
      <c r="CH115" s="122"/>
      <c r="CI115" s="122"/>
      <c r="CJ115" s="122"/>
      <c r="CK115" s="122"/>
      <c r="CL115" s="122"/>
      <c r="CM115" s="122"/>
      <c r="CN115" s="122"/>
      <c r="CO115" s="122"/>
      <c r="CP115" s="122"/>
      <c r="CQ115" s="122"/>
      <c r="CR115" s="122"/>
      <c r="CS115" s="122"/>
      <c r="CT115" s="122"/>
      <c r="CU115" s="122"/>
      <c r="CV115" s="122"/>
      <c r="CW115" s="122"/>
      <c r="CX115" s="122"/>
      <c r="CY115" s="122"/>
      <c r="CZ115" s="122"/>
      <c r="DA115" s="122"/>
      <c r="DB115" s="122"/>
      <c r="DC115" s="122"/>
      <c r="DD115" s="122"/>
      <c r="DE115" s="122"/>
      <c r="DF115" s="122"/>
      <c r="DG115" s="122"/>
      <c r="DH115" s="122"/>
      <c r="DI115" s="122"/>
      <c r="DJ115" s="122"/>
      <c r="DK115" s="122"/>
      <c r="DL115" s="122"/>
      <c r="DM115" s="122"/>
      <c r="DN115" s="122"/>
      <c r="DO115" s="122"/>
      <c r="DP115" s="122"/>
      <c r="DQ115" s="122"/>
      <c r="DR115" s="122"/>
      <c r="DS115" s="122"/>
      <c r="DT115" s="122"/>
      <c r="DU115" s="122"/>
      <c r="DV115" s="122"/>
      <c r="DW115" s="122"/>
      <c r="DX115" s="122"/>
      <c r="DY115" s="122"/>
      <c r="DZ115" s="122"/>
      <c r="EA115" s="122"/>
      <c r="EB115" s="122"/>
      <c r="EC115" s="122"/>
      <c r="ED115" s="122"/>
      <c r="EE115" s="122"/>
      <c r="EF115" s="122"/>
      <c r="EG115" s="122"/>
      <c r="EH115" s="122"/>
      <c r="EI115" s="122"/>
      <c r="EJ115" s="122"/>
      <c r="EK115" s="122"/>
      <c r="EL115" s="122"/>
      <c r="EM115" s="122"/>
      <c r="EN115" s="122"/>
      <c r="EO115" s="122"/>
      <c r="EP115" s="122"/>
      <c r="EQ115" s="122"/>
      <c r="ER115" s="122"/>
      <c r="ES115" s="122"/>
      <c r="ET115" s="122"/>
      <c r="EU115" s="122"/>
      <c r="EV115" s="122"/>
      <c r="EW115" s="122"/>
      <c r="EX115" s="122"/>
      <c r="EY115" s="122"/>
      <c r="EZ115" s="122"/>
      <c r="FA115" s="122"/>
      <c r="FB115" s="122"/>
      <c r="FC115" s="122"/>
      <c r="FD115" s="122"/>
      <c r="FE115" s="122"/>
      <c r="FF115" s="122"/>
      <c r="FG115" s="122"/>
      <c r="FH115" s="122"/>
      <c r="FI115" s="122"/>
      <c r="FJ115" s="122"/>
      <c r="FK115" s="122"/>
      <c r="FL115" s="122"/>
      <c r="FM115" s="122"/>
      <c r="FN115" s="122"/>
      <c r="FO115" s="122"/>
      <c r="FP115" s="122"/>
      <c r="FQ115" s="122"/>
      <c r="FR115" s="122"/>
      <c r="FS115" s="122"/>
      <c r="FT115" s="122"/>
      <c r="FU115" s="122"/>
      <c r="FV115" s="122"/>
      <c r="FW115" s="122"/>
      <c r="FX115" s="122"/>
      <c r="FY115" s="122"/>
      <c r="FZ115" s="122"/>
      <c r="GA115" s="122"/>
      <c r="GB115" s="122"/>
      <c r="GC115" s="122"/>
      <c r="GD115" s="122"/>
      <c r="GE115" s="122"/>
      <c r="GF115" s="122"/>
      <c r="GG115" s="122"/>
      <c r="GH115" s="122"/>
      <c r="GI115" s="122"/>
      <c r="GJ115" s="122"/>
      <c r="GK115" s="122"/>
      <c r="GL115" s="122"/>
      <c r="GM115" s="122"/>
      <c r="GN115" s="122"/>
      <c r="GO115" s="122"/>
      <c r="GP115" s="122"/>
      <c r="GQ115" s="122"/>
      <c r="GR115" s="122"/>
      <c r="GS115" s="122"/>
      <c r="GT115" s="122"/>
      <c r="GU115" s="122"/>
      <c r="GV115" s="122"/>
      <c r="GW115" s="122"/>
      <c r="GX115" s="122"/>
      <c r="GY115" s="122"/>
      <c r="GZ115" s="122"/>
      <c r="HA115" s="122"/>
      <c r="HB115" s="122"/>
      <c r="HC115" s="122"/>
      <c r="HD115" s="122"/>
      <c r="HE115" s="122"/>
      <c r="HF115" s="122"/>
      <c r="HG115" s="122"/>
      <c r="HH115" s="122"/>
      <c r="HI115" s="122"/>
      <c r="HJ115" s="122"/>
      <c r="HK115" s="122"/>
      <c r="HL115" s="122"/>
      <c r="HM115" s="122"/>
      <c r="HN115" s="122"/>
      <c r="HO115" s="122"/>
      <c r="HP115" s="122"/>
      <c r="HQ115" s="122"/>
      <c r="HR115" s="122"/>
      <c r="HS115" s="122"/>
      <c r="HT115" s="122"/>
      <c r="HU115" s="122"/>
      <c r="HV115" s="122"/>
      <c r="HW115" s="122"/>
      <c r="HX115" s="122"/>
      <c r="HY115" s="122"/>
      <c r="HZ115" s="122"/>
      <c r="IA115" s="122"/>
      <c r="IB115" s="122"/>
      <c r="IC115" s="122"/>
      <c r="ID115" s="122"/>
      <c r="IE115" s="122"/>
      <c r="IF115" s="122"/>
      <c r="IG115" s="122"/>
      <c r="IH115" s="122"/>
      <c r="II115" s="122"/>
      <c r="IJ115" s="122"/>
      <c r="IK115" s="122"/>
      <c r="IL115" s="122"/>
      <c r="IM115" s="122"/>
      <c r="IN115" s="122"/>
      <c r="IO115" s="122"/>
      <c r="IP115" s="122"/>
      <c r="IQ115" s="122"/>
      <c r="IR115" s="122"/>
      <c r="IS115" s="122"/>
      <c r="IT115" s="122"/>
      <c r="IU115" s="122"/>
      <c r="IV115" s="122"/>
      <c r="IW115" s="122"/>
    </row>
    <row r="116" spans="1:257" ht="36" x14ac:dyDescent="0.2">
      <c r="A116" s="126">
        <f>IF(B115="",1+MAX($A$7:A115),"")</f>
        <v>20</v>
      </c>
      <c r="B116" s="91" t="s">
        <v>159</v>
      </c>
      <c r="C116" s="120"/>
      <c r="D116" s="121"/>
      <c r="E116" s="119"/>
      <c r="F116" s="119"/>
      <c r="G116" s="119" t="str">
        <f t="shared" si="5"/>
        <v xml:space="preserve"> </v>
      </c>
    </row>
    <row r="117" spans="1:257" x14ac:dyDescent="0.2">
      <c r="A117" s="126"/>
      <c r="B117" s="123" t="s">
        <v>339</v>
      </c>
      <c r="C117" s="115" t="s">
        <v>37</v>
      </c>
      <c r="D117" s="121">
        <v>2</v>
      </c>
      <c r="E117" s="280"/>
      <c r="F117" s="119"/>
      <c r="G117" s="171" t="str">
        <f t="shared" si="5"/>
        <v xml:space="preserve"> </v>
      </c>
    </row>
    <row r="118" spans="1:257" x14ac:dyDescent="0.2">
      <c r="A118" s="126" t="str">
        <f>IF(B116="",1+MAX($A$7:A116),"")</f>
        <v/>
      </c>
      <c r="B118" s="123" t="s">
        <v>160</v>
      </c>
      <c r="C118" s="115" t="s">
        <v>37</v>
      </c>
      <c r="D118" s="121">
        <v>12</v>
      </c>
      <c r="E118" s="280"/>
      <c r="F118" s="119"/>
      <c r="G118" s="171" t="str">
        <f t="shared" si="5"/>
        <v xml:space="preserve"> </v>
      </c>
    </row>
    <row r="119" spans="1:257" x14ac:dyDescent="0.2">
      <c r="A119" s="126" t="str">
        <f>IF(B118="",1+MAX($A$7:A118),"")</f>
        <v/>
      </c>
      <c r="B119" s="123" t="s">
        <v>161</v>
      </c>
      <c r="C119" s="115" t="s">
        <v>37</v>
      </c>
      <c r="D119" s="121">
        <v>16</v>
      </c>
      <c r="E119" s="280"/>
      <c r="F119" s="119"/>
      <c r="G119" s="171" t="str">
        <f t="shared" si="5"/>
        <v xml:space="preserve"> </v>
      </c>
    </row>
    <row r="120" spans="1:257" x14ac:dyDescent="0.2">
      <c r="A120" s="126" t="str">
        <f>IF(B119="",1+MAX($A$7:A119),"")</f>
        <v/>
      </c>
      <c r="B120" s="65"/>
      <c r="C120" s="120"/>
      <c r="D120" s="121"/>
      <c r="E120" s="74"/>
      <c r="F120" s="119"/>
      <c r="G120" s="119" t="str">
        <f t="shared" si="5"/>
        <v xml:space="preserve"> </v>
      </c>
    </row>
    <row r="121" spans="1:257" ht="48" x14ac:dyDescent="0.2">
      <c r="A121" s="126">
        <f>IF(B120="",1+MAX($A$7:A120),"")</f>
        <v>21</v>
      </c>
      <c r="B121" s="91" t="s">
        <v>162</v>
      </c>
      <c r="C121" s="120"/>
      <c r="D121" s="121"/>
      <c r="E121" s="119"/>
      <c r="F121" s="119"/>
      <c r="G121" s="119" t="str">
        <f t="shared" si="5"/>
        <v xml:space="preserve"> </v>
      </c>
    </row>
    <row r="122" spans="1:257" x14ac:dyDescent="0.2">
      <c r="A122" s="126" t="str">
        <f>IF(B121="",1+MAX($A$7:A121),"")</f>
        <v/>
      </c>
      <c r="B122" s="123" t="s">
        <v>163</v>
      </c>
      <c r="C122" s="115" t="s">
        <v>37</v>
      </c>
      <c r="D122" s="121">
        <v>30</v>
      </c>
      <c r="E122" s="280"/>
      <c r="F122" s="119"/>
      <c r="G122" s="171" t="str">
        <f t="shared" si="5"/>
        <v xml:space="preserve"> </v>
      </c>
    </row>
    <row r="123" spans="1:257" s="117" customFormat="1" x14ac:dyDescent="0.2">
      <c r="A123" s="126"/>
      <c r="B123" s="123"/>
      <c r="C123" s="115"/>
      <c r="D123" s="121"/>
      <c r="E123" s="281"/>
      <c r="F123" s="119"/>
      <c r="G123" s="119" t="str">
        <f t="shared" si="5"/>
        <v xml:space="preserve"> </v>
      </c>
      <c r="H123" s="127"/>
      <c r="I123" s="127"/>
      <c r="J123" s="127"/>
      <c r="K123" s="127"/>
    </row>
    <row r="124" spans="1:257" s="117" customFormat="1" ht="62.1" customHeight="1" x14ac:dyDescent="0.2">
      <c r="A124" s="140">
        <f>IF(B123="",1+MAX($A$8:A123),"")</f>
        <v>22</v>
      </c>
      <c r="B124" s="135" t="s">
        <v>340</v>
      </c>
      <c r="C124" s="136"/>
      <c r="D124" s="137"/>
      <c r="E124" s="285"/>
      <c r="F124" s="139"/>
      <c r="G124" s="138" t="str">
        <f t="shared" si="5"/>
        <v xml:space="preserve"> </v>
      </c>
      <c r="H124" s="127"/>
      <c r="I124" s="127"/>
      <c r="J124" s="127"/>
      <c r="K124" s="127"/>
    </row>
    <row r="125" spans="1:257" ht="24" x14ac:dyDescent="0.2">
      <c r="A125" s="140" t="str">
        <f>IF(B124="",1+MAX($A$8:A124),"")</f>
        <v/>
      </c>
      <c r="B125" s="214" t="s">
        <v>341</v>
      </c>
      <c r="C125" s="136" t="s">
        <v>22</v>
      </c>
      <c r="D125" s="141">
        <v>1</v>
      </c>
      <c r="E125" s="280"/>
      <c r="F125" s="142"/>
      <c r="G125" s="171" t="str">
        <f t="shared" si="5"/>
        <v xml:space="preserve"> </v>
      </c>
    </row>
    <row r="126" spans="1:257" x14ac:dyDescent="0.2">
      <c r="A126" s="126"/>
      <c r="B126" s="123"/>
      <c r="C126" s="115"/>
      <c r="D126" s="121"/>
      <c r="E126" s="281"/>
      <c r="F126" s="119"/>
      <c r="G126" s="119"/>
    </row>
    <row r="127" spans="1:257" ht="84" x14ac:dyDescent="0.2">
      <c r="A127" s="140">
        <f>IF(B126="",1+MAX($A$8:A126),"")</f>
        <v>23</v>
      </c>
      <c r="B127" s="189" t="s">
        <v>342</v>
      </c>
      <c r="C127" s="136"/>
      <c r="D127" s="137"/>
      <c r="E127" s="286"/>
      <c r="F127" s="143"/>
      <c r="G127" s="138"/>
    </row>
    <row r="128" spans="1:257" ht="72" x14ac:dyDescent="0.2">
      <c r="A128" s="140" t="str">
        <f>IF(B125="",1+MAX($A$8:A127),"")</f>
        <v/>
      </c>
      <c r="B128" s="189" t="s">
        <v>414</v>
      </c>
      <c r="C128" s="136" t="s">
        <v>22</v>
      </c>
      <c r="D128" s="141">
        <v>21</v>
      </c>
      <c r="E128" s="280"/>
      <c r="F128" s="171">
        <f>D128*E128</f>
        <v>0</v>
      </c>
      <c r="G128" s="138"/>
    </row>
    <row r="129" spans="1:11" s="117" customFormat="1" x14ac:dyDescent="0.2">
      <c r="A129" s="140"/>
      <c r="B129" s="189"/>
      <c r="C129" s="136"/>
      <c r="D129" s="141"/>
      <c r="E129" s="287"/>
      <c r="F129" s="172"/>
      <c r="G129" s="138"/>
      <c r="H129" s="127"/>
      <c r="I129" s="127"/>
      <c r="J129" s="127"/>
      <c r="K129" s="127"/>
    </row>
    <row r="130" spans="1:11" ht="24" x14ac:dyDescent="0.2">
      <c r="A130" s="140">
        <f>IF(B126="",1+MAX($A$8:A128),"")</f>
        <v>24</v>
      </c>
      <c r="B130" s="189" t="s">
        <v>344</v>
      </c>
      <c r="C130" s="136" t="s">
        <v>22</v>
      </c>
      <c r="D130" s="141">
        <v>21</v>
      </c>
      <c r="E130" s="280"/>
      <c r="F130" s="171">
        <f>D130*E130</f>
        <v>0</v>
      </c>
      <c r="G130" s="138"/>
    </row>
    <row r="131" spans="1:11" x14ac:dyDescent="0.2">
      <c r="A131" s="140" t="str">
        <f>IF(B128="",1+MAX($A$8:A130),"")</f>
        <v/>
      </c>
      <c r="B131" s="189"/>
      <c r="C131" s="136"/>
      <c r="D131" s="137"/>
      <c r="E131" s="286"/>
      <c r="F131" s="172"/>
      <c r="G131" s="138"/>
    </row>
    <row r="132" spans="1:11" ht="24" x14ac:dyDescent="0.2">
      <c r="A132" s="140">
        <f>IF(B129="",1+MAX($A$8:A130),"")</f>
        <v>25</v>
      </c>
      <c r="B132" s="189" t="s">
        <v>345</v>
      </c>
      <c r="C132" s="136" t="s">
        <v>22</v>
      </c>
      <c r="D132" s="137">
        <v>1</v>
      </c>
      <c r="E132" s="280"/>
      <c r="F132" s="171">
        <f>D132*E132</f>
        <v>0</v>
      </c>
      <c r="G132" s="138"/>
    </row>
    <row r="133" spans="1:11" x14ac:dyDescent="0.2">
      <c r="A133" s="140"/>
      <c r="B133" s="135"/>
      <c r="C133" s="136"/>
      <c r="D133" s="137"/>
      <c r="E133" s="286"/>
      <c r="F133" s="143"/>
      <c r="G133" s="138"/>
    </row>
    <row r="134" spans="1:11" ht="48" x14ac:dyDescent="0.2">
      <c r="A134" s="140">
        <f>IF(B131="",1+MAX($A$8:A132),"")</f>
        <v>26</v>
      </c>
      <c r="B134" s="144" t="s">
        <v>343</v>
      </c>
      <c r="C134" s="136" t="s">
        <v>22</v>
      </c>
      <c r="D134" s="141">
        <v>1</v>
      </c>
      <c r="E134" s="280"/>
      <c r="F134" s="142"/>
      <c r="G134" s="171" t="str">
        <f t="shared" ref="G134:G142" si="6">IF((D134*E134)=0," ",(D134*E134))</f>
        <v xml:space="preserve"> </v>
      </c>
    </row>
    <row r="135" spans="1:11" x14ac:dyDescent="0.2">
      <c r="A135" s="140"/>
      <c r="B135" s="144"/>
      <c r="C135" s="136"/>
      <c r="D135" s="141"/>
      <c r="E135" s="281"/>
      <c r="F135" s="142"/>
      <c r="G135" s="138"/>
    </row>
    <row r="136" spans="1:11" ht="72" x14ac:dyDescent="0.2">
      <c r="A136" s="140">
        <f>IF(B133="",1+MAX($A$8:A134),"")</f>
        <v>27</v>
      </c>
      <c r="B136" s="149" t="s">
        <v>379</v>
      </c>
      <c r="C136" s="136" t="s">
        <v>22</v>
      </c>
      <c r="D136" s="141">
        <v>1</v>
      </c>
      <c r="E136" s="280"/>
      <c r="F136" s="142"/>
      <c r="G136" s="171" t="str">
        <f t="shared" ref="G136" si="7">IF((D136*E136)=0," ",(D136*E136))</f>
        <v xml:space="preserve"> </v>
      </c>
    </row>
    <row r="137" spans="1:11" s="117" customFormat="1" x14ac:dyDescent="0.2">
      <c r="A137" s="140"/>
      <c r="B137" s="149"/>
      <c r="C137" s="136"/>
      <c r="D137" s="141"/>
      <c r="E137" s="288"/>
      <c r="F137" s="142"/>
      <c r="G137" s="138"/>
      <c r="H137" s="127"/>
      <c r="I137" s="127"/>
      <c r="J137" s="127"/>
      <c r="K137" s="127"/>
    </row>
    <row r="138" spans="1:11" s="117" customFormat="1" ht="84" x14ac:dyDescent="0.2">
      <c r="A138" s="140">
        <f>IF(B135="",1+MAX($A$8:A136),"")</f>
        <v>28</v>
      </c>
      <c r="B138" s="149" t="s">
        <v>415</v>
      </c>
      <c r="C138" s="136" t="s">
        <v>22</v>
      </c>
      <c r="D138" s="141">
        <v>1</v>
      </c>
      <c r="E138" s="280"/>
      <c r="F138" s="142"/>
      <c r="G138" s="171" t="str">
        <f t="shared" ref="G138" si="8">IF((D138*E138)=0," ",(D138*E138))</f>
        <v xml:space="preserve"> </v>
      </c>
      <c r="H138" s="127"/>
      <c r="I138" s="127"/>
      <c r="J138" s="127"/>
      <c r="K138" s="127"/>
    </row>
    <row r="139" spans="1:11" s="117" customFormat="1" x14ac:dyDescent="0.2">
      <c r="A139" s="140"/>
      <c r="B139" s="149"/>
      <c r="C139" s="136"/>
      <c r="D139" s="141"/>
      <c r="E139" s="281"/>
      <c r="F139" s="142"/>
      <c r="G139" s="138"/>
      <c r="H139" s="127"/>
      <c r="I139" s="127"/>
      <c r="J139" s="127"/>
      <c r="K139" s="127"/>
    </row>
    <row r="140" spans="1:11" s="117" customFormat="1" ht="72" x14ac:dyDescent="0.2">
      <c r="A140" s="140">
        <f>IF(B137="",1+MAX($A$8:A138),"")</f>
        <v>29</v>
      </c>
      <c r="B140" s="149" t="s">
        <v>416</v>
      </c>
      <c r="C140" s="136" t="s">
        <v>22</v>
      </c>
      <c r="D140" s="141">
        <v>1</v>
      </c>
      <c r="E140" s="280"/>
      <c r="F140" s="142"/>
      <c r="G140" s="171" t="str">
        <f t="shared" ref="G140" si="9">IF((D140*E140)=0," ",(D140*E140))</f>
        <v xml:space="preserve"> </v>
      </c>
      <c r="H140" s="127"/>
      <c r="I140" s="127"/>
      <c r="J140" s="127"/>
      <c r="K140" s="127"/>
    </row>
    <row r="141" spans="1:11" x14ac:dyDescent="0.2">
      <c r="A141" s="126"/>
      <c r="B141" s="65"/>
      <c r="C141" s="120"/>
      <c r="D141" s="121"/>
      <c r="E141" s="74"/>
      <c r="F141" s="119"/>
      <c r="G141" s="119" t="str">
        <f t="shared" si="6"/>
        <v xml:space="preserve"> </v>
      </c>
    </row>
    <row r="142" spans="1:11" ht="48" x14ac:dyDescent="0.2">
      <c r="A142" s="126">
        <f>IF(B139="",1+MAX($A$8:A140),"")</f>
        <v>30</v>
      </c>
      <c r="B142" s="124" t="s">
        <v>520</v>
      </c>
      <c r="C142" s="120" t="s">
        <v>22</v>
      </c>
      <c r="D142" s="121"/>
      <c r="E142" s="284"/>
      <c r="F142" s="119"/>
      <c r="G142" s="171" t="str">
        <f t="shared" si="6"/>
        <v xml:space="preserve"> </v>
      </c>
    </row>
    <row r="143" spans="1:11" x14ac:dyDescent="0.2">
      <c r="A143" s="126"/>
      <c r="E143" s="74" t="s">
        <v>21</v>
      </c>
      <c r="F143" s="16"/>
      <c r="G143" s="119"/>
    </row>
    <row r="144" spans="1:11" ht="12.75" x14ac:dyDescent="0.25">
      <c r="A144" s="24"/>
      <c r="B144" s="124"/>
      <c r="C144" s="18"/>
      <c r="D144" s="19"/>
      <c r="E144" s="119"/>
      <c r="F144" s="25" t="str">
        <f>IF(SUM(F36:F143)=0," ",SUM(F36:F143))</f>
        <v xml:space="preserve"> </v>
      </c>
      <c r="G144" s="25" t="str">
        <f>IF(SUM(G36:G143)=0," ",SUM(G36:G143))</f>
        <v xml:space="preserve"> </v>
      </c>
    </row>
    <row r="145" spans="1:7" ht="12.75" x14ac:dyDescent="0.25">
      <c r="A145" s="24"/>
      <c r="B145" s="124"/>
      <c r="C145" s="120"/>
      <c r="D145" s="121"/>
      <c r="E145" s="119"/>
      <c r="F145" s="25"/>
      <c r="G145" s="25"/>
    </row>
    <row r="146" spans="1:7" ht="13.5" x14ac:dyDescent="0.25">
      <c r="A146" s="270" t="str">
        <f>CONCATENATE("SKUPAJ: ",B8)</f>
        <v>SKUPAJ: 4/1.3.2.3  VODOVOD - OBJEKT</v>
      </c>
      <c r="B146" s="270"/>
      <c r="C146" s="161"/>
      <c r="D146" s="162"/>
      <c r="E146" s="163"/>
      <c r="F146" s="163"/>
      <c r="G146" s="163">
        <f>SUM(F144:G144)</f>
        <v>0</v>
      </c>
    </row>
    <row r="147" spans="1:7" x14ac:dyDescent="0.2">
      <c r="A147" s="24"/>
      <c r="E147" s="74"/>
      <c r="F147" s="119"/>
      <c r="G147" s="74"/>
    </row>
    <row r="148" spans="1:7" x14ac:dyDescent="0.2">
      <c r="E148" s="74"/>
    </row>
    <row r="149" spans="1:7" x14ac:dyDescent="0.2">
      <c r="E149" s="74"/>
    </row>
    <row r="150" spans="1:7" x14ac:dyDescent="0.2">
      <c r="E150" s="74"/>
    </row>
    <row r="151" spans="1:7" x14ac:dyDescent="0.2">
      <c r="E151" s="74"/>
    </row>
    <row r="152" spans="1:7" x14ac:dyDescent="0.2">
      <c r="E152" s="74"/>
    </row>
    <row r="153" spans="1:7" x14ac:dyDescent="0.2">
      <c r="E153" s="74"/>
    </row>
    <row r="154" spans="1:7" x14ac:dyDescent="0.2">
      <c r="E154" s="74"/>
    </row>
    <row r="155" spans="1:7" x14ac:dyDescent="0.2">
      <c r="E155" s="74"/>
    </row>
    <row r="156" spans="1:7" x14ac:dyDescent="0.2">
      <c r="E156" s="74"/>
    </row>
    <row r="157" spans="1:7" x14ac:dyDescent="0.2">
      <c r="E157" s="74"/>
    </row>
    <row r="158" spans="1:7" x14ac:dyDescent="0.2">
      <c r="E158" s="74"/>
    </row>
    <row r="159" spans="1:7" x14ac:dyDescent="0.2">
      <c r="E159" s="74"/>
    </row>
    <row r="160" spans="1:7" x14ac:dyDescent="0.2">
      <c r="E160" s="74"/>
    </row>
    <row r="161" spans="5:5" x14ac:dyDescent="0.2">
      <c r="E161" s="74"/>
    </row>
    <row r="162" spans="5:5" x14ac:dyDescent="0.2">
      <c r="E162" s="74"/>
    </row>
    <row r="163" spans="5:5" x14ac:dyDescent="0.2">
      <c r="E163" s="74"/>
    </row>
    <row r="164" spans="5:5" x14ac:dyDescent="0.2">
      <c r="E164" s="74"/>
    </row>
    <row r="165" spans="5:5" x14ac:dyDescent="0.2">
      <c r="E165" s="74"/>
    </row>
    <row r="166" spans="5:5" x14ac:dyDescent="0.2">
      <c r="E166" s="74"/>
    </row>
    <row r="167" spans="5:5" x14ac:dyDescent="0.2">
      <c r="E167" s="74"/>
    </row>
    <row r="168" spans="5:5" x14ac:dyDescent="0.2">
      <c r="E168" s="74"/>
    </row>
    <row r="169" spans="5:5" x14ac:dyDescent="0.2">
      <c r="E169" s="74"/>
    </row>
    <row r="170" spans="5:5" x14ac:dyDescent="0.2">
      <c r="E170" s="74"/>
    </row>
    <row r="171" spans="5:5" x14ac:dyDescent="0.2">
      <c r="E171" s="74"/>
    </row>
    <row r="172" spans="5:5" x14ac:dyDescent="0.2">
      <c r="E172" s="74"/>
    </row>
    <row r="173" spans="5:5" x14ac:dyDescent="0.2">
      <c r="E173" s="74"/>
    </row>
    <row r="174" spans="5:5" x14ac:dyDescent="0.2">
      <c r="E174" s="74"/>
    </row>
    <row r="175" spans="5:5" x14ac:dyDescent="0.2">
      <c r="E175" s="74"/>
    </row>
    <row r="176" spans="5:5" x14ac:dyDescent="0.2">
      <c r="E176" s="74"/>
    </row>
    <row r="177" spans="5:5" x14ac:dyDescent="0.2">
      <c r="E177" s="74"/>
    </row>
    <row r="178" spans="5:5" x14ac:dyDescent="0.2">
      <c r="E178" s="74"/>
    </row>
    <row r="179" spans="5:5" x14ac:dyDescent="0.2">
      <c r="E179" s="74"/>
    </row>
    <row r="180" spans="5:5" x14ac:dyDescent="0.2">
      <c r="E180" s="74"/>
    </row>
    <row r="181" spans="5:5" x14ac:dyDescent="0.2">
      <c r="E181" s="74"/>
    </row>
    <row r="182" spans="5:5" x14ac:dyDescent="0.2">
      <c r="E182" s="74"/>
    </row>
    <row r="183" spans="5:5" x14ac:dyDescent="0.2">
      <c r="E183" s="74"/>
    </row>
    <row r="184" spans="5:5" x14ac:dyDescent="0.2">
      <c r="E184" s="74"/>
    </row>
    <row r="185" spans="5:5" x14ac:dyDescent="0.2">
      <c r="E185" s="74"/>
    </row>
    <row r="186" spans="5:5" x14ac:dyDescent="0.2">
      <c r="E186" s="74"/>
    </row>
    <row r="187" spans="5:5" x14ac:dyDescent="0.2">
      <c r="E187" s="74"/>
    </row>
    <row r="188" spans="5:5" x14ac:dyDescent="0.2">
      <c r="E188" s="74"/>
    </row>
    <row r="189" spans="5:5" x14ac:dyDescent="0.2">
      <c r="E189" s="74"/>
    </row>
    <row r="190" spans="5:5" x14ac:dyDescent="0.2">
      <c r="E190" s="74"/>
    </row>
    <row r="191" spans="5:5" x14ac:dyDescent="0.2">
      <c r="E191" s="74"/>
    </row>
    <row r="192" spans="5:5" x14ac:dyDescent="0.2">
      <c r="E192" s="74"/>
    </row>
    <row r="193" spans="5:5" x14ac:dyDescent="0.2">
      <c r="E193" s="74"/>
    </row>
    <row r="194" spans="5:5" x14ac:dyDescent="0.2">
      <c r="E194" s="74"/>
    </row>
    <row r="195" spans="5:5" x14ac:dyDescent="0.2">
      <c r="E195" s="74"/>
    </row>
    <row r="196" spans="5:5" x14ac:dyDescent="0.2">
      <c r="E196" s="74"/>
    </row>
    <row r="197" spans="5:5" x14ac:dyDescent="0.2">
      <c r="E197" s="74"/>
    </row>
    <row r="198" spans="5:5" x14ac:dyDescent="0.2">
      <c r="E198" s="74"/>
    </row>
    <row r="199" spans="5:5" x14ac:dyDescent="0.2">
      <c r="E199" s="74"/>
    </row>
    <row r="200" spans="5:5" x14ac:dyDescent="0.2">
      <c r="E200" s="74"/>
    </row>
    <row r="201" spans="5:5" x14ac:dyDescent="0.2">
      <c r="E201" s="74"/>
    </row>
    <row r="202" spans="5:5" x14ac:dyDescent="0.2">
      <c r="E202" s="74"/>
    </row>
    <row r="203" spans="5:5" x14ac:dyDescent="0.2">
      <c r="E203" s="74"/>
    </row>
    <row r="204" spans="5:5" x14ac:dyDescent="0.2">
      <c r="E204" s="74"/>
    </row>
    <row r="205" spans="5:5" x14ac:dyDescent="0.2">
      <c r="E205" s="74"/>
    </row>
    <row r="206" spans="5:5" x14ac:dyDescent="0.2">
      <c r="E206" s="74"/>
    </row>
    <row r="207" spans="5:5" x14ac:dyDescent="0.2">
      <c r="E207" s="74"/>
    </row>
    <row r="208" spans="5:5" x14ac:dyDescent="0.2">
      <c r="E208" s="74"/>
    </row>
    <row r="209" spans="5:5" x14ac:dyDescent="0.2">
      <c r="E209" s="74"/>
    </row>
    <row r="210" spans="5:5" x14ac:dyDescent="0.2">
      <c r="E210" s="74"/>
    </row>
    <row r="211" spans="5:5" x14ac:dyDescent="0.2">
      <c r="E211" s="74"/>
    </row>
    <row r="212" spans="5:5" x14ac:dyDescent="0.2">
      <c r="E212" s="74"/>
    </row>
    <row r="213" spans="5:5" x14ac:dyDescent="0.2">
      <c r="E213" s="74"/>
    </row>
    <row r="214" spans="5:5" x14ac:dyDescent="0.2">
      <c r="E214" s="74"/>
    </row>
    <row r="215" spans="5:5" x14ac:dyDescent="0.2">
      <c r="E215" s="74"/>
    </row>
    <row r="216" spans="5:5" x14ac:dyDescent="0.2">
      <c r="E216" s="74"/>
    </row>
    <row r="217" spans="5:5" x14ac:dyDescent="0.2">
      <c r="E217" s="74"/>
    </row>
    <row r="218" spans="5:5" x14ac:dyDescent="0.2">
      <c r="E218" s="74"/>
    </row>
    <row r="219" spans="5:5" x14ac:dyDescent="0.2">
      <c r="E219" s="74"/>
    </row>
    <row r="220" spans="5:5" x14ac:dyDescent="0.2">
      <c r="E220" s="74"/>
    </row>
    <row r="221" spans="5:5" x14ac:dyDescent="0.2">
      <c r="E221" s="74"/>
    </row>
    <row r="222" spans="5:5" x14ac:dyDescent="0.2">
      <c r="E222" s="74"/>
    </row>
    <row r="223" spans="5:5" x14ac:dyDescent="0.2">
      <c r="E223" s="74"/>
    </row>
    <row r="224" spans="5:5" x14ac:dyDescent="0.2">
      <c r="E224" s="74"/>
    </row>
    <row r="225" spans="5:5" x14ac:dyDescent="0.2">
      <c r="E225" s="74"/>
    </row>
    <row r="226" spans="5:5" x14ac:dyDescent="0.2">
      <c r="E226" s="74"/>
    </row>
    <row r="227" spans="5:5" x14ac:dyDescent="0.2">
      <c r="E227" s="74"/>
    </row>
    <row r="228" spans="5:5" x14ac:dyDescent="0.2">
      <c r="E228" s="74"/>
    </row>
    <row r="229" spans="5:5" x14ac:dyDescent="0.2">
      <c r="E229" s="74"/>
    </row>
    <row r="230" spans="5:5" x14ac:dyDescent="0.2">
      <c r="E230" s="74"/>
    </row>
    <row r="231" spans="5:5" x14ac:dyDescent="0.2">
      <c r="E231" s="74"/>
    </row>
    <row r="232" spans="5:5" x14ac:dyDescent="0.2">
      <c r="E232" s="74"/>
    </row>
    <row r="233" spans="5:5" x14ac:dyDescent="0.2">
      <c r="E233" s="74"/>
    </row>
    <row r="234" spans="5:5" x14ac:dyDescent="0.2">
      <c r="E234" s="74"/>
    </row>
    <row r="235" spans="5:5" x14ac:dyDescent="0.2">
      <c r="E235" s="74"/>
    </row>
    <row r="236" spans="5:5" x14ac:dyDescent="0.2">
      <c r="E236" s="74"/>
    </row>
    <row r="237" spans="5:5" x14ac:dyDescent="0.2">
      <c r="E237" s="74"/>
    </row>
    <row r="238" spans="5:5" x14ac:dyDescent="0.2">
      <c r="E238" s="74"/>
    </row>
    <row r="239" spans="5:5" x14ac:dyDescent="0.2">
      <c r="E239" s="74"/>
    </row>
    <row r="240" spans="5:5" x14ac:dyDescent="0.2">
      <c r="E240" s="74"/>
    </row>
    <row r="241" spans="5:5" x14ac:dyDescent="0.2">
      <c r="E241" s="74"/>
    </row>
    <row r="242" spans="5:5" x14ac:dyDescent="0.2">
      <c r="E242" s="74"/>
    </row>
    <row r="243" spans="5:5" x14ac:dyDescent="0.2">
      <c r="E243" s="74"/>
    </row>
    <row r="244" spans="5:5" x14ac:dyDescent="0.2">
      <c r="E244" s="74"/>
    </row>
    <row r="245" spans="5:5" x14ac:dyDescent="0.2">
      <c r="E245" s="74"/>
    </row>
    <row r="246" spans="5:5" x14ac:dyDescent="0.2">
      <c r="E246" s="74"/>
    </row>
    <row r="247" spans="5:5" x14ac:dyDescent="0.2">
      <c r="E247" s="74"/>
    </row>
    <row r="248" spans="5:5" x14ac:dyDescent="0.2">
      <c r="E248" s="74"/>
    </row>
    <row r="249" spans="5:5" x14ac:dyDescent="0.2">
      <c r="E249" s="74"/>
    </row>
    <row r="250" spans="5:5" x14ac:dyDescent="0.2">
      <c r="E250" s="74"/>
    </row>
    <row r="251" spans="5:5" x14ac:dyDescent="0.2">
      <c r="E251" s="74"/>
    </row>
    <row r="252" spans="5:5" x14ac:dyDescent="0.2">
      <c r="E252" s="74"/>
    </row>
    <row r="253" spans="5:5" x14ac:dyDescent="0.2">
      <c r="E253" s="74"/>
    </row>
    <row r="254" spans="5:5" x14ac:dyDescent="0.2">
      <c r="E254" s="74"/>
    </row>
    <row r="255" spans="5:5" x14ac:dyDescent="0.2">
      <c r="E255" s="74"/>
    </row>
    <row r="256" spans="5:5" x14ac:dyDescent="0.2">
      <c r="E256" s="74"/>
    </row>
    <row r="257" spans="5:5" x14ac:dyDescent="0.2">
      <c r="E257" s="74"/>
    </row>
    <row r="258" spans="5:5" x14ac:dyDescent="0.2">
      <c r="E258" s="74"/>
    </row>
    <row r="259" spans="5:5" x14ac:dyDescent="0.2">
      <c r="E259" s="74"/>
    </row>
    <row r="260" spans="5:5" x14ac:dyDescent="0.2">
      <c r="E260" s="74"/>
    </row>
    <row r="261" spans="5:5" x14ac:dyDescent="0.2">
      <c r="E261" s="74"/>
    </row>
    <row r="262" spans="5:5" x14ac:dyDescent="0.2">
      <c r="E262" s="74"/>
    </row>
    <row r="263" spans="5:5" x14ac:dyDescent="0.2">
      <c r="E263" s="74"/>
    </row>
    <row r="264" spans="5:5" x14ac:dyDescent="0.2">
      <c r="E264" s="74"/>
    </row>
    <row r="265" spans="5:5" x14ac:dyDescent="0.2">
      <c r="E265" s="74"/>
    </row>
    <row r="266" spans="5:5" x14ac:dyDescent="0.2">
      <c r="E266" s="74"/>
    </row>
    <row r="267" spans="5:5" x14ac:dyDescent="0.2">
      <c r="E267" s="74"/>
    </row>
    <row r="268" spans="5:5" x14ac:dyDescent="0.2">
      <c r="E268" s="74"/>
    </row>
    <row r="269" spans="5:5" x14ac:dyDescent="0.2">
      <c r="E269" s="74"/>
    </row>
    <row r="270" spans="5:5" x14ac:dyDescent="0.2">
      <c r="E270" s="74"/>
    </row>
    <row r="271" spans="5:5" x14ac:dyDescent="0.2">
      <c r="E271" s="74"/>
    </row>
    <row r="272" spans="5:5" x14ac:dyDescent="0.2">
      <c r="E272" s="74"/>
    </row>
    <row r="273" spans="5:5" x14ac:dyDescent="0.2">
      <c r="E273" s="74"/>
    </row>
    <row r="274" spans="5:5" x14ac:dyDescent="0.2">
      <c r="E274" s="74"/>
    </row>
    <row r="275" spans="5:5" x14ac:dyDescent="0.2">
      <c r="E275" s="74"/>
    </row>
    <row r="276" spans="5:5" x14ac:dyDescent="0.2">
      <c r="E276" s="74"/>
    </row>
    <row r="277" spans="5:5" x14ac:dyDescent="0.2">
      <c r="E277" s="74"/>
    </row>
    <row r="278" spans="5:5" x14ac:dyDescent="0.2">
      <c r="E278" s="74"/>
    </row>
    <row r="279" spans="5:5" x14ac:dyDescent="0.2">
      <c r="E279" s="74"/>
    </row>
    <row r="280" spans="5:5" x14ac:dyDescent="0.2">
      <c r="E280" s="74"/>
    </row>
    <row r="281" spans="5:5" x14ac:dyDescent="0.2">
      <c r="E281" s="74"/>
    </row>
    <row r="282" spans="5:5" x14ac:dyDescent="0.2">
      <c r="E282" s="74"/>
    </row>
    <row r="283" spans="5:5" x14ac:dyDescent="0.2">
      <c r="E283" s="74"/>
    </row>
    <row r="284" spans="5:5" x14ac:dyDescent="0.2">
      <c r="E284" s="74"/>
    </row>
    <row r="285" spans="5:5" x14ac:dyDescent="0.2">
      <c r="E285" s="74"/>
    </row>
    <row r="286" spans="5:5" x14ac:dyDescent="0.2">
      <c r="E286" s="74"/>
    </row>
    <row r="287" spans="5:5" x14ac:dyDescent="0.2">
      <c r="E287" s="74"/>
    </row>
    <row r="288" spans="5:5" x14ac:dyDescent="0.2">
      <c r="E288" s="74"/>
    </row>
    <row r="289" spans="5:5" x14ac:dyDescent="0.2">
      <c r="E289" s="74"/>
    </row>
    <row r="290" spans="5:5" x14ac:dyDescent="0.2">
      <c r="E290" s="74"/>
    </row>
    <row r="291" spans="5:5" x14ac:dyDescent="0.2">
      <c r="E291" s="74"/>
    </row>
    <row r="292" spans="5:5" x14ac:dyDescent="0.2">
      <c r="E292" s="74"/>
    </row>
    <row r="293" spans="5:5" x14ac:dyDescent="0.2">
      <c r="E293" s="74"/>
    </row>
    <row r="294" spans="5:5" x14ac:dyDescent="0.2">
      <c r="E294" s="74"/>
    </row>
    <row r="295" spans="5:5" x14ac:dyDescent="0.2">
      <c r="E295" s="74"/>
    </row>
    <row r="296" spans="5:5" x14ac:dyDescent="0.2">
      <c r="E296" s="74"/>
    </row>
    <row r="297" spans="5:5" x14ac:dyDescent="0.2">
      <c r="E297" s="74"/>
    </row>
    <row r="298" spans="5:5" x14ac:dyDescent="0.2">
      <c r="E298" s="74"/>
    </row>
    <row r="299" spans="5:5" x14ac:dyDescent="0.2">
      <c r="E299" s="74"/>
    </row>
    <row r="300" spans="5:5" x14ac:dyDescent="0.2">
      <c r="E300" s="74"/>
    </row>
    <row r="301" spans="5:5" x14ac:dyDescent="0.2">
      <c r="E301" s="74"/>
    </row>
    <row r="302" spans="5:5" x14ac:dyDescent="0.2">
      <c r="E302" s="74"/>
    </row>
    <row r="303" spans="5:5" x14ac:dyDescent="0.2">
      <c r="E303" s="74"/>
    </row>
    <row r="304" spans="5:5" x14ac:dyDescent="0.2">
      <c r="E304" s="74"/>
    </row>
    <row r="305" spans="5:5" x14ac:dyDescent="0.2">
      <c r="E305" s="74"/>
    </row>
    <row r="306" spans="5:5" x14ac:dyDescent="0.2">
      <c r="E306" s="74"/>
    </row>
    <row r="307" spans="5:5" x14ac:dyDescent="0.2">
      <c r="E307" s="74"/>
    </row>
    <row r="308" spans="5:5" x14ac:dyDescent="0.2">
      <c r="E308" s="74"/>
    </row>
    <row r="309" spans="5:5" x14ac:dyDescent="0.2">
      <c r="E309" s="74"/>
    </row>
    <row r="310" spans="5:5" x14ac:dyDescent="0.2">
      <c r="E310" s="74"/>
    </row>
    <row r="311" spans="5:5" x14ac:dyDescent="0.2">
      <c r="E311" s="74"/>
    </row>
    <row r="312" spans="5:5" x14ac:dyDescent="0.2">
      <c r="E312" s="74"/>
    </row>
    <row r="313" spans="5:5" x14ac:dyDescent="0.2">
      <c r="E313" s="74"/>
    </row>
    <row r="314" spans="5:5" x14ac:dyDescent="0.2">
      <c r="E314" s="74"/>
    </row>
    <row r="315" spans="5:5" x14ac:dyDescent="0.2">
      <c r="E315" s="74"/>
    </row>
    <row r="316" spans="5:5" x14ac:dyDescent="0.2">
      <c r="E316" s="74"/>
    </row>
    <row r="317" spans="5:5" x14ac:dyDescent="0.2">
      <c r="E317" s="74"/>
    </row>
    <row r="318" spans="5:5" x14ac:dyDescent="0.2">
      <c r="E318" s="74"/>
    </row>
    <row r="319" spans="5:5" x14ac:dyDescent="0.2">
      <c r="E319" s="74"/>
    </row>
    <row r="320" spans="5:5" x14ac:dyDescent="0.2">
      <c r="E320" s="74"/>
    </row>
    <row r="321" spans="5:5" x14ac:dyDescent="0.2">
      <c r="E321" s="74"/>
    </row>
    <row r="322" spans="5:5" x14ac:dyDescent="0.2">
      <c r="E322" s="74"/>
    </row>
    <row r="323" spans="5:5" x14ac:dyDescent="0.2">
      <c r="E323" s="74"/>
    </row>
    <row r="324" spans="5:5" x14ac:dyDescent="0.2">
      <c r="E324" s="74"/>
    </row>
    <row r="325" spans="5:5" x14ac:dyDescent="0.2">
      <c r="E325" s="74"/>
    </row>
    <row r="326" spans="5:5" x14ac:dyDescent="0.2">
      <c r="E326" s="74"/>
    </row>
    <row r="327" spans="5:5" x14ac:dyDescent="0.2">
      <c r="E327" s="74"/>
    </row>
    <row r="328" spans="5:5" x14ac:dyDescent="0.2">
      <c r="E328" s="74"/>
    </row>
    <row r="329" spans="5:5" x14ac:dyDescent="0.2">
      <c r="E329" s="74"/>
    </row>
    <row r="330" spans="5:5" x14ac:dyDescent="0.2">
      <c r="E330" s="74"/>
    </row>
    <row r="331" spans="5:5" x14ac:dyDescent="0.2">
      <c r="E331" s="74"/>
    </row>
    <row r="332" spans="5:5" x14ac:dyDescent="0.2">
      <c r="E332" s="74"/>
    </row>
    <row r="333" spans="5:5" x14ac:dyDescent="0.2">
      <c r="E333" s="74"/>
    </row>
    <row r="334" spans="5:5" x14ac:dyDescent="0.2">
      <c r="E334" s="74"/>
    </row>
    <row r="335" spans="5:5" x14ac:dyDescent="0.2">
      <c r="E335" s="74"/>
    </row>
    <row r="336" spans="5:5" x14ac:dyDescent="0.2">
      <c r="E336" s="74"/>
    </row>
    <row r="337" spans="5:5" x14ac:dyDescent="0.2">
      <c r="E337" s="74"/>
    </row>
    <row r="338" spans="5:5" x14ac:dyDescent="0.2">
      <c r="E338" s="74"/>
    </row>
    <row r="339" spans="5:5" x14ac:dyDescent="0.2">
      <c r="E339" s="74"/>
    </row>
    <row r="340" spans="5:5" x14ac:dyDescent="0.2">
      <c r="E340" s="74"/>
    </row>
    <row r="341" spans="5:5" x14ac:dyDescent="0.2">
      <c r="E341" s="74"/>
    </row>
    <row r="342" spans="5:5" x14ac:dyDescent="0.2">
      <c r="E342" s="74"/>
    </row>
    <row r="343" spans="5:5" x14ac:dyDescent="0.2">
      <c r="E343" s="74"/>
    </row>
    <row r="344" spans="5:5" x14ac:dyDescent="0.2">
      <c r="E344" s="74"/>
    </row>
    <row r="345" spans="5:5" x14ac:dyDescent="0.2">
      <c r="E345" s="74"/>
    </row>
    <row r="346" spans="5:5" x14ac:dyDescent="0.2">
      <c r="E346" s="74"/>
    </row>
    <row r="347" spans="5:5" x14ac:dyDescent="0.2">
      <c r="E347" s="74"/>
    </row>
    <row r="348" spans="5:5" x14ac:dyDescent="0.2">
      <c r="E348" s="74"/>
    </row>
    <row r="349" spans="5:5" x14ac:dyDescent="0.2">
      <c r="E349" s="74"/>
    </row>
    <row r="350" spans="5:5" x14ac:dyDescent="0.2">
      <c r="E350" s="74"/>
    </row>
    <row r="351" spans="5:5" x14ac:dyDescent="0.2">
      <c r="E351" s="74"/>
    </row>
    <row r="352" spans="5:5" x14ac:dyDescent="0.2">
      <c r="E352" s="74"/>
    </row>
    <row r="353" spans="5:5" x14ac:dyDescent="0.2">
      <c r="E353" s="74"/>
    </row>
    <row r="354" spans="5:5" x14ac:dyDescent="0.2">
      <c r="E354" s="74"/>
    </row>
    <row r="355" spans="5:5" x14ac:dyDescent="0.2">
      <c r="E355" s="74"/>
    </row>
    <row r="356" spans="5:5" x14ac:dyDescent="0.2">
      <c r="E356" s="74"/>
    </row>
    <row r="357" spans="5:5" x14ac:dyDescent="0.2">
      <c r="E357" s="74"/>
    </row>
    <row r="358" spans="5:5" x14ac:dyDescent="0.2">
      <c r="E358" s="74"/>
    </row>
    <row r="359" spans="5:5" x14ac:dyDescent="0.2">
      <c r="E359" s="74"/>
    </row>
    <row r="360" spans="5:5" x14ac:dyDescent="0.2">
      <c r="E360" s="74"/>
    </row>
    <row r="361" spans="5:5" x14ac:dyDescent="0.2">
      <c r="E361" s="74"/>
    </row>
    <row r="362" spans="5:5" x14ac:dyDescent="0.2">
      <c r="E362" s="74"/>
    </row>
    <row r="363" spans="5:5" x14ac:dyDescent="0.2">
      <c r="E363" s="74"/>
    </row>
    <row r="364" spans="5:5" x14ac:dyDescent="0.2">
      <c r="E364" s="74"/>
    </row>
    <row r="365" spans="5:5" x14ac:dyDescent="0.2">
      <c r="E365" s="74"/>
    </row>
    <row r="366" spans="5:5" x14ac:dyDescent="0.2">
      <c r="E366" s="74"/>
    </row>
    <row r="367" spans="5:5" x14ac:dyDescent="0.2">
      <c r="E367" s="74"/>
    </row>
    <row r="368" spans="5:5" x14ac:dyDescent="0.2">
      <c r="E368" s="74"/>
    </row>
    <row r="369" spans="5:5" x14ac:dyDescent="0.2">
      <c r="E369" s="74"/>
    </row>
    <row r="370" spans="5:5" x14ac:dyDescent="0.2">
      <c r="E370" s="74"/>
    </row>
    <row r="371" spans="5:5" x14ac:dyDescent="0.2">
      <c r="E371" s="74"/>
    </row>
    <row r="372" spans="5:5" x14ac:dyDescent="0.2">
      <c r="E372" s="74"/>
    </row>
    <row r="373" spans="5:5" x14ac:dyDescent="0.2">
      <c r="E373" s="74"/>
    </row>
    <row r="374" spans="5:5" x14ac:dyDescent="0.2">
      <c r="E374" s="74"/>
    </row>
    <row r="375" spans="5:5" x14ac:dyDescent="0.2">
      <c r="E375" s="74"/>
    </row>
    <row r="376" spans="5:5" x14ac:dyDescent="0.2">
      <c r="E376" s="74"/>
    </row>
    <row r="377" spans="5:5" x14ac:dyDescent="0.2">
      <c r="E377" s="74"/>
    </row>
    <row r="378" spans="5:5" x14ac:dyDescent="0.2">
      <c r="E378" s="74"/>
    </row>
    <row r="379" spans="5:5" x14ac:dyDescent="0.2">
      <c r="E379" s="74"/>
    </row>
    <row r="380" spans="5:5" x14ac:dyDescent="0.2">
      <c r="E380" s="74"/>
    </row>
    <row r="381" spans="5:5" x14ac:dyDescent="0.2">
      <c r="E381" s="74"/>
    </row>
    <row r="382" spans="5:5" x14ac:dyDescent="0.2">
      <c r="E382" s="74"/>
    </row>
    <row r="383" spans="5:5" x14ac:dyDescent="0.2">
      <c r="E383" s="74"/>
    </row>
    <row r="384" spans="5:5" x14ac:dyDescent="0.2">
      <c r="E384" s="74"/>
    </row>
    <row r="385" spans="5:5" x14ac:dyDescent="0.2">
      <c r="E385" s="74"/>
    </row>
    <row r="386" spans="5:5" x14ac:dyDescent="0.2">
      <c r="E386" s="74"/>
    </row>
    <row r="387" spans="5:5" x14ac:dyDescent="0.2">
      <c r="E387" s="74"/>
    </row>
    <row r="388" spans="5:5" x14ac:dyDescent="0.2">
      <c r="E388" s="74"/>
    </row>
    <row r="389" spans="5:5" x14ac:dyDescent="0.2">
      <c r="E389" s="74"/>
    </row>
    <row r="390" spans="5:5" x14ac:dyDescent="0.2">
      <c r="E390" s="74"/>
    </row>
    <row r="391" spans="5:5" x14ac:dyDescent="0.2">
      <c r="E391" s="74"/>
    </row>
    <row r="392" spans="5:5" x14ac:dyDescent="0.2">
      <c r="E392" s="74"/>
    </row>
    <row r="393" spans="5:5" x14ac:dyDescent="0.2">
      <c r="E393" s="74"/>
    </row>
    <row r="394" spans="5:5" x14ac:dyDescent="0.2">
      <c r="E394" s="74"/>
    </row>
    <row r="395" spans="5:5" x14ac:dyDescent="0.2">
      <c r="E395" s="74"/>
    </row>
    <row r="396" spans="5:5" x14ac:dyDescent="0.2">
      <c r="E396" s="74"/>
    </row>
    <row r="397" spans="5:5" x14ac:dyDescent="0.2">
      <c r="E397" s="74"/>
    </row>
    <row r="398" spans="5:5" x14ac:dyDescent="0.2">
      <c r="E398" s="74"/>
    </row>
    <row r="399" spans="5:5" x14ac:dyDescent="0.2">
      <c r="E399" s="74"/>
    </row>
    <row r="400" spans="5:5" x14ac:dyDescent="0.2">
      <c r="E400" s="74"/>
    </row>
    <row r="401" spans="5:5" x14ac:dyDescent="0.2">
      <c r="E401" s="74"/>
    </row>
    <row r="402" spans="5:5" x14ac:dyDescent="0.2">
      <c r="E402" s="74"/>
    </row>
    <row r="403" spans="5:5" x14ac:dyDescent="0.2">
      <c r="E403" s="74"/>
    </row>
    <row r="404" spans="5:5" x14ac:dyDescent="0.2">
      <c r="E404" s="74"/>
    </row>
    <row r="405" spans="5:5" x14ac:dyDescent="0.2">
      <c r="E405" s="74"/>
    </row>
    <row r="406" spans="5:5" x14ac:dyDescent="0.2">
      <c r="E406" s="74"/>
    </row>
    <row r="407" spans="5:5" x14ac:dyDescent="0.2">
      <c r="E407" s="74"/>
    </row>
    <row r="408" spans="5:5" x14ac:dyDescent="0.2">
      <c r="E408" s="74"/>
    </row>
    <row r="409" spans="5:5" x14ac:dyDescent="0.2">
      <c r="E409" s="74"/>
    </row>
    <row r="410" spans="5:5" x14ac:dyDescent="0.2">
      <c r="E410" s="74"/>
    </row>
    <row r="411" spans="5:5" x14ac:dyDescent="0.2">
      <c r="E411" s="74"/>
    </row>
    <row r="412" spans="5:5" x14ac:dyDescent="0.2">
      <c r="E412" s="74"/>
    </row>
    <row r="413" spans="5:5" x14ac:dyDescent="0.2">
      <c r="E413" s="74"/>
    </row>
    <row r="414" spans="5:5" x14ac:dyDescent="0.2">
      <c r="E414" s="74"/>
    </row>
    <row r="415" spans="5:5" x14ac:dyDescent="0.2">
      <c r="E415" s="74"/>
    </row>
    <row r="416" spans="5:5" x14ac:dyDescent="0.2">
      <c r="E416" s="74"/>
    </row>
    <row r="417" spans="5:5" x14ac:dyDescent="0.2">
      <c r="E417" s="74"/>
    </row>
    <row r="418" spans="5:5" x14ac:dyDescent="0.2">
      <c r="E418" s="74"/>
    </row>
    <row r="419" spans="5:5" x14ac:dyDescent="0.2">
      <c r="E419" s="74"/>
    </row>
    <row r="420" spans="5:5" x14ac:dyDescent="0.2">
      <c r="E420" s="74"/>
    </row>
    <row r="421" spans="5:5" x14ac:dyDescent="0.2">
      <c r="E421" s="74"/>
    </row>
    <row r="422" spans="5:5" x14ac:dyDescent="0.2">
      <c r="E422" s="74"/>
    </row>
    <row r="423" spans="5:5" x14ac:dyDescent="0.2">
      <c r="E423" s="74"/>
    </row>
    <row r="424" spans="5:5" x14ac:dyDescent="0.2">
      <c r="E424" s="74"/>
    </row>
    <row r="425" spans="5:5" x14ac:dyDescent="0.2">
      <c r="E425" s="74"/>
    </row>
    <row r="426" spans="5:5" x14ac:dyDescent="0.2">
      <c r="E426" s="74"/>
    </row>
    <row r="427" spans="5:5" x14ac:dyDescent="0.2">
      <c r="E427" s="74"/>
    </row>
    <row r="428" spans="5:5" x14ac:dyDescent="0.2">
      <c r="E428" s="74"/>
    </row>
    <row r="429" spans="5:5" x14ac:dyDescent="0.2">
      <c r="E429" s="74"/>
    </row>
    <row r="430" spans="5:5" x14ac:dyDescent="0.2">
      <c r="E430" s="74"/>
    </row>
    <row r="431" spans="5:5" x14ac:dyDescent="0.2">
      <c r="E431" s="74"/>
    </row>
    <row r="432" spans="5:5" x14ac:dyDescent="0.2">
      <c r="E432" s="74"/>
    </row>
    <row r="433" spans="5:5" x14ac:dyDescent="0.2">
      <c r="E433" s="74"/>
    </row>
    <row r="434" spans="5:5" x14ac:dyDescent="0.2">
      <c r="E434" s="74"/>
    </row>
    <row r="435" spans="5:5" x14ac:dyDescent="0.2">
      <c r="E435" s="74"/>
    </row>
    <row r="436" spans="5:5" x14ac:dyDescent="0.2">
      <c r="E436" s="74"/>
    </row>
    <row r="437" spans="5:5" x14ac:dyDescent="0.2">
      <c r="E437" s="74"/>
    </row>
    <row r="438" spans="5:5" x14ac:dyDescent="0.2">
      <c r="E438" s="74"/>
    </row>
    <row r="439" spans="5:5" x14ac:dyDescent="0.2">
      <c r="E439" s="74"/>
    </row>
    <row r="440" spans="5:5" x14ac:dyDescent="0.2">
      <c r="E440" s="74"/>
    </row>
    <row r="441" spans="5:5" x14ac:dyDescent="0.2">
      <c r="E441" s="74"/>
    </row>
    <row r="442" spans="5:5" x14ac:dyDescent="0.2">
      <c r="E442" s="74"/>
    </row>
    <row r="443" spans="5:5" x14ac:dyDescent="0.2">
      <c r="E443" s="74"/>
    </row>
    <row r="444" spans="5:5" x14ac:dyDescent="0.2">
      <c r="E444" s="74"/>
    </row>
    <row r="445" spans="5:5" x14ac:dyDescent="0.2">
      <c r="E445" s="74"/>
    </row>
    <row r="446" spans="5:5" x14ac:dyDescent="0.2">
      <c r="E446" s="74"/>
    </row>
    <row r="447" spans="5:5" x14ac:dyDescent="0.2">
      <c r="E447" s="74"/>
    </row>
    <row r="448" spans="5:5" x14ac:dyDescent="0.2">
      <c r="E448" s="74"/>
    </row>
    <row r="449" spans="5:5" x14ac:dyDescent="0.2">
      <c r="E449" s="74"/>
    </row>
    <row r="450" spans="5:5" x14ac:dyDescent="0.2">
      <c r="E450" s="74"/>
    </row>
    <row r="451" spans="5:5" x14ac:dyDescent="0.2">
      <c r="E451" s="74"/>
    </row>
    <row r="452" spans="5:5" x14ac:dyDescent="0.2">
      <c r="E452" s="74"/>
    </row>
    <row r="453" spans="5:5" x14ac:dyDescent="0.2">
      <c r="E453" s="74"/>
    </row>
    <row r="454" spans="5:5" x14ac:dyDescent="0.2">
      <c r="E454" s="74"/>
    </row>
    <row r="455" spans="5:5" x14ac:dyDescent="0.2">
      <c r="E455" s="74"/>
    </row>
    <row r="456" spans="5:5" x14ac:dyDescent="0.2">
      <c r="E456" s="74"/>
    </row>
    <row r="457" spans="5:5" x14ac:dyDescent="0.2">
      <c r="E457" s="74"/>
    </row>
    <row r="458" spans="5:5" x14ac:dyDescent="0.2">
      <c r="E458" s="74"/>
    </row>
    <row r="459" spans="5:5" x14ac:dyDescent="0.2">
      <c r="E459" s="74"/>
    </row>
    <row r="460" spans="5:5" x14ac:dyDescent="0.2">
      <c r="E460" s="74"/>
    </row>
    <row r="461" spans="5:5" x14ac:dyDescent="0.2">
      <c r="E461" s="74"/>
    </row>
    <row r="462" spans="5:5" x14ac:dyDescent="0.2">
      <c r="E462" s="74"/>
    </row>
    <row r="463" spans="5:5" x14ac:dyDescent="0.2">
      <c r="E463" s="74"/>
    </row>
    <row r="464" spans="5:5" x14ac:dyDescent="0.2">
      <c r="E464" s="74"/>
    </row>
    <row r="465" spans="5:5" x14ac:dyDescent="0.2">
      <c r="E465" s="74"/>
    </row>
    <row r="466" spans="5:5" x14ac:dyDescent="0.2">
      <c r="E466" s="74"/>
    </row>
    <row r="467" spans="5:5" x14ac:dyDescent="0.2">
      <c r="E467" s="74"/>
    </row>
    <row r="468" spans="5:5" x14ac:dyDescent="0.2">
      <c r="E468" s="74"/>
    </row>
    <row r="469" spans="5:5" x14ac:dyDescent="0.2">
      <c r="E469" s="74"/>
    </row>
    <row r="470" spans="5:5" x14ac:dyDescent="0.2">
      <c r="E470" s="74"/>
    </row>
    <row r="471" spans="5:5" x14ac:dyDescent="0.2">
      <c r="E471" s="74"/>
    </row>
    <row r="472" spans="5:5" x14ac:dyDescent="0.2">
      <c r="E472" s="74"/>
    </row>
    <row r="473" spans="5:5" x14ac:dyDescent="0.2">
      <c r="E473" s="74"/>
    </row>
    <row r="474" spans="5:5" x14ac:dyDescent="0.2">
      <c r="E474" s="74"/>
    </row>
    <row r="475" spans="5:5" x14ac:dyDescent="0.2">
      <c r="E475" s="74"/>
    </row>
    <row r="476" spans="5:5" x14ac:dyDescent="0.2">
      <c r="E476" s="74"/>
    </row>
    <row r="477" spans="5:5" x14ac:dyDescent="0.2">
      <c r="E477" s="74"/>
    </row>
    <row r="478" spans="5:5" x14ac:dyDescent="0.2">
      <c r="E478" s="74"/>
    </row>
    <row r="479" spans="5:5" x14ac:dyDescent="0.2">
      <c r="E479" s="74"/>
    </row>
    <row r="480" spans="5:5" x14ac:dyDescent="0.2">
      <c r="E480" s="74"/>
    </row>
    <row r="481" spans="5:5" x14ac:dyDescent="0.2">
      <c r="E481" s="74"/>
    </row>
    <row r="482" spans="5:5" x14ac:dyDescent="0.2">
      <c r="E482" s="74"/>
    </row>
    <row r="483" spans="5:5" x14ac:dyDescent="0.2">
      <c r="E483" s="74"/>
    </row>
    <row r="484" spans="5:5" x14ac:dyDescent="0.2">
      <c r="E484" s="74"/>
    </row>
    <row r="485" spans="5:5" x14ac:dyDescent="0.2">
      <c r="E485" s="74"/>
    </row>
    <row r="486" spans="5:5" x14ac:dyDescent="0.2">
      <c r="E486" s="74"/>
    </row>
    <row r="487" spans="5:5" x14ac:dyDescent="0.2">
      <c r="E487" s="74"/>
    </row>
    <row r="488" spans="5:5" x14ac:dyDescent="0.2">
      <c r="E488" s="74"/>
    </row>
    <row r="489" spans="5:5" x14ac:dyDescent="0.2">
      <c r="E489" s="74"/>
    </row>
    <row r="490" spans="5:5" x14ac:dyDescent="0.2">
      <c r="E490" s="74"/>
    </row>
    <row r="491" spans="5:5" x14ac:dyDescent="0.2">
      <c r="E491" s="74"/>
    </row>
    <row r="492" spans="5:5" x14ac:dyDescent="0.2">
      <c r="E492" s="74"/>
    </row>
    <row r="493" spans="5:5" x14ac:dyDescent="0.2">
      <c r="E493" s="74"/>
    </row>
    <row r="494" spans="5:5" x14ac:dyDescent="0.2">
      <c r="E494" s="74"/>
    </row>
    <row r="495" spans="5:5" x14ac:dyDescent="0.2">
      <c r="E495" s="74"/>
    </row>
    <row r="496" spans="5:5" x14ac:dyDescent="0.2">
      <c r="E496" s="74"/>
    </row>
    <row r="497" spans="5:5" x14ac:dyDescent="0.2">
      <c r="E497" s="74"/>
    </row>
    <row r="498" spans="5:5" x14ac:dyDescent="0.2">
      <c r="E498" s="74"/>
    </row>
    <row r="499" spans="5:5" x14ac:dyDescent="0.2">
      <c r="E499" s="74"/>
    </row>
    <row r="500" spans="5:5" x14ac:dyDescent="0.2">
      <c r="E500" s="74"/>
    </row>
    <row r="501" spans="5:5" x14ac:dyDescent="0.2">
      <c r="E501" s="74"/>
    </row>
    <row r="502" spans="5:5" x14ac:dyDescent="0.2">
      <c r="E502" s="74"/>
    </row>
    <row r="503" spans="5:5" x14ac:dyDescent="0.2">
      <c r="E503" s="74"/>
    </row>
    <row r="504" spans="5:5" x14ac:dyDescent="0.2">
      <c r="E504" s="74"/>
    </row>
    <row r="505" spans="5:5" x14ac:dyDescent="0.2">
      <c r="E505" s="74"/>
    </row>
    <row r="506" spans="5:5" x14ac:dyDescent="0.2">
      <c r="E506" s="74"/>
    </row>
    <row r="507" spans="5:5" x14ac:dyDescent="0.2">
      <c r="E507" s="74"/>
    </row>
    <row r="508" spans="5:5" x14ac:dyDescent="0.2">
      <c r="E508" s="74"/>
    </row>
    <row r="509" spans="5:5" x14ac:dyDescent="0.2">
      <c r="E509" s="74"/>
    </row>
    <row r="510" spans="5:5" x14ac:dyDescent="0.2">
      <c r="E510" s="74"/>
    </row>
    <row r="511" spans="5:5" x14ac:dyDescent="0.2">
      <c r="E511" s="74"/>
    </row>
    <row r="512" spans="5:5" x14ac:dyDescent="0.2">
      <c r="E512" s="74"/>
    </row>
    <row r="513" spans="5:5" x14ac:dyDescent="0.2">
      <c r="E513" s="74"/>
    </row>
    <row r="514" spans="5:5" x14ac:dyDescent="0.2">
      <c r="E514" s="74"/>
    </row>
    <row r="515" spans="5:5" x14ac:dyDescent="0.2">
      <c r="E515" s="74"/>
    </row>
    <row r="516" spans="5:5" x14ac:dyDescent="0.2">
      <c r="E516" s="74"/>
    </row>
    <row r="517" spans="5:5" x14ac:dyDescent="0.2">
      <c r="E517" s="74"/>
    </row>
    <row r="518" spans="5:5" x14ac:dyDescent="0.2">
      <c r="E518" s="74"/>
    </row>
    <row r="519" spans="5:5" x14ac:dyDescent="0.2">
      <c r="E519" s="74"/>
    </row>
    <row r="520" spans="5:5" x14ac:dyDescent="0.2">
      <c r="E520" s="74"/>
    </row>
    <row r="521" spans="5:5" x14ac:dyDescent="0.2">
      <c r="E521" s="74"/>
    </row>
    <row r="522" spans="5:5" x14ac:dyDescent="0.2">
      <c r="E522" s="74"/>
    </row>
    <row r="523" spans="5:5" x14ac:dyDescent="0.2">
      <c r="E523" s="74"/>
    </row>
    <row r="524" spans="5:5" x14ac:dyDescent="0.2">
      <c r="E524" s="74"/>
    </row>
    <row r="525" spans="5:5" x14ac:dyDescent="0.2">
      <c r="E525" s="74"/>
    </row>
    <row r="526" spans="5:5" x14ac:dyDescent="0.2">
      <c r="E526" s="74"/>
    </row>
    <row r="527" spans="5:5" x14ac:dyDescent="0.2">
      <c r="E527" s="74"/>
    </row>
    <row r="528" spans="5:5" x14ac:dyDescent="0.2">
      <c r="E528" s="74"/>
    </row>
    <row r="529" spans="5:5" x14ac:dyDescent="0.2">
      <c r="E529" s="74"/>
    </row>
    <row r="530" spans="5:5" x14ac:dyDescent="0.2">
      <c r="E530" s="74"/>
    </row>
    <row r="531" spans="5:5" x14ac:dyDescent="0.2">
      <c r="E531" s="74"/>
    </row>
    <row r="532" spans="5:5" x14ac:dyDescent="0.2">
      <c r="E532" s="74"/>
    </row>
    <row r="533" spans="5:5" x14ac:dyDescent="0.2">
      <c r="E533" s="74"/>
    </row>
    <row r="534" spans="5:5" x14ac:dyDescent="0.2">
      <c r="E534" s="74"/>
    </row>
    <row r="535" spans="5:5" x14ac:dyDescent="0.2">
      <c r="E535" s="74"/>
    </row>
    <row r="536" spans="5:5" x14ac:dyDescent="0.2">
      <c r="E536" s="74"/>
    </row>
    <row r="537" spans="5:5" x14ac:dyDescent="0.2">
      <c r="E537" s="74"/>
    </row>
    <row r="538" spans="5:5" x14ac:dyDescent="0.2">
      <c r="E538" s="74"/>
    </row>
    <row r="539" spans="5:5" x14ac:dyDescent="0.2">
      <c r="E539" s="74"/>
    </row>
    <row r="540" spans="5:5" x14ac:dyDescent="0.2">
      <c r="E540" s="74"/>
    </row>
    <row r="541" spans="5:5" x14ac:dyDescent="0.2">
      <c r="E541" s="74"/>
    </row>
    <row r="542" spans="5:5" x14ac:dyDescent="0.2">
      <c r="E542" s="74"/>
    </row>
    <row r="543" spans="5:5" x14ac:dyDescent="0.2">
      <c r="E543" s="74"/>
    </row>
    <row r="544" spans="5:5" x14ac:dyDescent="0.2">
      <c r="E544" s="74"/>
    </row>
    <row r="545" spans="5:5" x14ac:dyDescent="0.2">
      <c r="E545" s="74"/>
    </row>
    <row r="546" spans="5:5" x14ac:dyDescent="0.2">
      <c r="E546" s="74"/>
    </row>
    <row r="547" spans="5:5" x14ac:dyDescent="0.2">
      <c r="E547" s="74"/>
    </row>
    <row r="548" spans="5:5" x14ac:dyDescent="0.2">
      <c r="E548" s="74"/>
    </row>
    <row r="549" spans="5:5" x14ac:dyDescent="0.2">
      <c r="E549" s="74"/>
    </row>
    <row r="550" spans="5:5" x14ac:dyDescent="0.2">
      <c r="E550" s="74"/>
    </row>
    <row r="551" spans="5:5" x14ac:dyDescent="0.2">
      <c r="E551" s="74"/>
    </row>
    <row r="552" spans="5:5" x14ac:dyDescent="0.2">
      <c r="E552" s="74"/>
    </row>
    <row r="553" spans="5:5" x14ac:dyDescent="0.2">
      <c r="E553" s="74"/>
    </row>
    <row r="554" spans="5:5" x14ac:dyDescent="0.2">
      <c r="E554" s="74"/>
    </row>
    <row r="555" spans="5:5" x14ac:dyDescent="0.2">
      <c r="E555" s="74"/>
    </row>
    <row r="556" spans="5:5" x14ac:dyDescent="0.2">
      <c r="E556" s="74"/>
    </row>
    <row r="557" spans="5:5" x14ac:dyDescent="0.2">
      <c r="E557" s="74"/>
    </row>
    <row r="558" spans="5:5" x14ac:dyDescent="0.2">
      <c r="E558" s="74"/>
    </row>
    <row r="559" spans="5:5" x14ac:dyDescent="0.2">
      <c r="E559" s="74"/>
    </row>
    <row r="560" spans="5:5" x14ac:dyDescent="0.2">
      <c r="E560" s="74"/>
    </row>
    <row r="561" spans="5:5" x14ac:dyDescent="0.2">
      <c r="E561" s="74"/>
    </row>
    <row r="562" spans="5:5" x14ac:dyDescent="0.2">
      <c r="E562" s="74"/>
    </row>
    <row r="563" spans="5:5" x14ac:dyDescent="0.2">
      <c r="E563" s="74"/>
    </row>
    <row r="564" spans="5:5" x14ac:dyDescent="0.2">
      <c r="E564" s="74"/>
    </row>
    <row r="565" spans="5:5" x14ac:dyDescent="0.2">
      <c r="E565" s="74"/>
    </row>
    <row r="566" spans="5:5" x14ac:dyDescent="0.2">
      <c r="E566" s="74"/>
    </row>
    <row r="567" spans="5:5" x14ac:dyDescent="0.2">
      <c r="E567" s="74"/>
    </row>
    <row r="568" spans="5:5" x14ac:dyDescent="0.2">
      <c r="E568" s="74"/>
    </row>
    <row r="569" spans="5:5" x14ac:dyDescent="0.2">
      <c r="E569" s="74"/>
    </row>
    <row r="570" spans="5:5" x14ac:dyDescent="0.2">
      <c r="E570" s="74"/>
    </row>
    <row r="571" spans="5:5" x14ac:dyDescent="0.2">
      <c r="E571" s="74"/>
    </row>
    <row r="572" spans="5:5" x14ac:dyDescent="0.2">
      <c r="E572" s="74"/>
    </row>
    <row r="573" spans="5:5" x14ac:dyDescent="0.2">
      <c r="E573" s="74"/>
    </row>
    <row r="574" spans="5:5" x14ac:dyDescent="0.2">
      <c r="E574" s="74"/>
    </row>
    <row r="575" spans="5:5" x14ac:dyDescent="0.2">
      <c r="E575" s="74"/>
    </row>
    <row r="576" spans="5:5" x14ac:dyDescent="0.2">
      <c r="E576" s="74"/>
    </row>
    <row r="577" spans="5:5" x14ac:dyDescent="0.2">
      <c r="E577" s="74"/>
    </row>
    <row r="578" spans="5:5" x14ac:dyDescent="0.2">
      <c r="E578" s="74"/>
    </row>
    <row r="579" spans="5:5" x14ac:dyDescent="0.2">
      <c r="E579" s="74"/>
    </row>
    <row r="580" spans="5:5" x14ac:dyDescent="0.2">
      <c r="E580" s="74"/>
    </row>
    <row r="581" spans="5:5" x14ac:dyDescent="0.2">
      <c r="E581" s="74"/>
    </row>
    <row r="582" spans="5:5" x14ac:dyDescent="0.2">
      <c r="E582" s="74"/>
    </row>
    <row r="583" spans="5:5" x14ac:dyDescent="0.2">
      <c r="E583" s="74"/>
    </row>
    <row r="584" spans="5:5" x14ac:dyDescent="0.2">
      <c r="E584" s="74"/>
    </row>
    <row r="585" spans="5:5" x14ac:dyDescent="0.2">
      <c r="E585" s="74"/>
    </row>
    <row r="586" spans="5:5" x14ac:dyDescent="0.2">
      <c r="E586" s="74"/>
    </row>
    <row r="587" spans="5:5" x14ac:dyDescent="0.2">
      <c r="E587" s="74"/>
    </row>
    <row r="588" spans="5:5" x14ac:dyDescent="0.2">
      <c r="E588" s="74"/>
    </row>
    <row r="589" spans="5:5" x14ac:dyDescent="0.2">
      <c r="E589" s="74"/>
    </row>
    <row r="590" spans="5:5" x14ac:dyDescent="0.2">
      <c r="E590" s="74"/>
    </row>
    <row r="591" spans="5:5" x14ac:dyDescent="0.2">
      <c r="E591" s="74"/>
    </row>
    <row r="592" spans="5:5" x14ac:dyDescent="0.2">
      <c r="E592" s="74"/>
    </row>
    <row r="593" spans="5:5" x14ac:dyDescent="0.2">
      <c r="E593" s="74"/>
    </row>
    <row r="594" spans="5:5" x14ac:dyDescent="0.2">
      <c r="E594" s="74"/>
    </row>
    <row r="595" spans="5:5" x14ac:dyDescent="0.2">
      <c r="E595" s="74"/>
    </row>
    <row r="596" spans="5:5" x14ac:dyDescent="0.2">
      <c r="E596" s="74"/>
    </row>
    <row r="597" spans="5:5" x14ac:dyDescent="0.2">
      <c r="E597" s="74"/>
    </row>
    <row r="598" spans="5:5" x14ac:dyDescent="0.2">
      <c r="E598" s="74"/>
    </row>
    <row r="599" spans="5:5" x14ac:dyDescent="0.2">
      <c r="E599" s="74"/>
    </row>
    <row r="600" spans="5:5" x14ac:dyDescent="0.2">
      <c r="E600" s="74"/>
    </row>
    <row r="601" spans="5:5" x14ac:dyDescent="0.2">
      <c r="E601" s="74"/>
    </row>
    <row r="602" spans="5:5" x14ac:dyDescent="0.2">
      <c r="E602" s="74"/>
    </row>
    <row r="603" spans="5:5" x14ac:dyDescent="0.2">
      <c r="E603" s="74"/>
    </row>
    <row r="604" spans="5:5" x14ac:dyDescent="0.2">
      <c r="E604" s="74"/>
    </row>
    <row r="605" spans="5:5" x14ac:dyDescent="0.2">
      <c r="E605" s="74"/>
    </row>
    <row r="606" spans="5:5" x14ac:dyDescent="0.2">
      <c r="E606" s="74"/>
    </row>
    <row r="607" spans="5:5" x14ac:dyDescent="0.2">
      <c r="E607" s="74"/>
    </row>
    <row r="608" spans="5:5" x14ac:dyDescent="0.2">
      <c r="E608" s="74"/>
    </row>
    <row r="609" spans="5:5" x14ac:dyDescent="0.2">
      <c r="E609" s="74"/>
    </row>
    <row r="610" spans="5:5" x14ac:dyDescent="0.2">
      <c r="E610" s="74"/>
    </row>
    <row r="611" spans="5:5" x14ac:dyDescent="0.2">
      <c r="E611" s="74"/>
    </row>
    <row r="612" spans="5:5" x14ac:dyDescent="0.2">
      <c r="E612" s="74"/>
    </row>
    <row r="613" spans="5:5" x14ac:dyDescent="0.2">
      <c r="E613" s="74"/>
    </row>
    <row r="614" spans="5:5" x14ac:dyDescent="0.2">
      <c r="E614" s="74"/>
    </row>
    <row r="615" spans="5:5" x14ac:dyDescent="0.2">
      <c r="E615" s="74"/>
    </row>
    <row r="616" spans="5:5" x14ac:dyDescent="0.2">
      <c r="E616" s="74"/>
    </row>
    <row r="617" spans="5:5" x14ac:dyDescent="0.2">
      <c r="E617" s="74"/>
    </row>
    <row r="618" spans="5:5" x14ac:dyDescent="0.2">
      <c r="E618" s="74"/>
    </row>
    <row r="619" spans="5:5" x14ac:dyDescent="0.2">
      <c r="E619" s="74"/>
    </row>
    <row r="620" spans="5:5" x14ac:dyDescent="0.2">
      <c r="E620" s="74"/>
    </row>
    <row r="621" spans="5:5" x14ac:dyDescent="0.2">
      <c r="E621" s="74"/>
    </row>
    <row r="622" spans="5:5" x14ac:dyDescent="0.2">
      <c r="E622" s="74"/>
    </row>
    <row r="623" spans="5:5" x14ac:dyDescent="0.2">
      <c r="E623" s="74"/>
    </row>
    <row r="624" spans="5:5" x14ac:dyDescent="0.2">
      <c r="E624" s="74"/>
    </row>
    <row r="625" spans="5:5" x14ac:dyDescent="0.2">
      <c r="E625" s="74"/>
    </row>
    <row r="626" spans="5:5" x14ac:dyDescent="0.2">
      <c r="E626" s="74"/>
    </row>
    <row r="627" spans="5:5" x14ac:dyDescent="0.2">
      <c r="E627" s="74"/>
    </row>
    <row r="628" spans="5:5" x14ac:dyDescent="0.2">
      <c r="E628" s="74"/>
    </row>
    <row r="629" spans="5:5" x14ac:dyDescent="0.2">
      <c r="E629" s="74"/>
    </row>
    <row r="630" spans="5:5" x14ac:dyDescent="0.2">
      <c r="E630" s="74"/>
    </row>
    <row r="631" spans="5:5" x14ac:dyDescent="0.2">
      <c r="E631" s="74"/>
    </row>
    <row r="632" spans="5:5" x14ac:dyDescent="0.2">
      <c r="E632" s="74"/>
    </row>
    <row r="633" spans="5:5" x14ac:dyDescent="0.2">
      <c r="E633" s="74"/>
    </row>
    <row r="634" spans="5:5" x14ac:dyDescent="0.2">
      <c r="E634" s="74"/>
    </row>
    <row r="635" spans="5:5" x14ac:dyDescent="0.2">
      <c r="E635" s="74"/>
    </row>
    <row r="636" spans="5:5" x14ac:dyDescent="0.2">
      <c r="E636" s="74"/>
    </row>
    <row r="637" spans="5:5" x14ac:dyDescent="0.2">
      <c r="E637" s="74"/>
    </row>
    <row r="638" spans="5:5" x14ac:dyDescent="0.2">
      <c r="E638" s="74"/>
    </row>
    <row r="639" spans="5:5" x14ac:dyDescent="0.2">
      <c r="E639" s="74"/>
    </row>
    <row r="640" spans="5:5" x14ac:dyDescent="0.2">
      <c r="E640" s="74"/>
    </row>
    <row r="641" spans="5:5" x14ac:dyDescent="0.2">
      <c r="E641" s="74"/>
    </row>
    <row r="642" spans="5:5" x14ac:dyDescent="0.2">
      <c r="E642" s="74"/>
    </row>
    <row r="643" spans="5:5" x14ac:dyDescent="0.2">
      <c r="E643" s="74"/>
    </row>
    <row r="644" spans="5:5" x14ac:dyDescent="0.2">
      <c r="E644" s="74"/>
    </row>
    <row r="645" spans="5:5" x14ac:dyDescent="0.2">
      <c r="E645" s="74"/>
    </row>
    <row r="646" spans="5:5" x14ac:dyDescent="0.2">
      <c r="E646" s="74"/>
    </row>
    <row r="647" spans="5:5" x14ac:dyDescent="0.2">
      <c r="E647" s="74"/>
    </row>
    <row r="648" spans="5:5" x14ac:dyDescent="0.2">
      <c r="E648" s="74"/>
    </row>
    <row r="649" spans="5:5" x14ac:dyDescent="0.2">
      <c r="E649" s="74"/>
    </row>
    <row r="650" spans="5:5" x14ac:dyDescent="0.2">
      <c r="E650" s="74"/>
    </row>
    <row r="651" spans="5:5" x14ac:dyDescent="0.2">
      <c r="E651" s="74"/>
    </row>
    <row r="652" spans="5:5" x14ac:dyDescent="0.2">
      <c r="E652" s="74"/>
    </row>
    <row r="653" spans="5:5" x14ac:dyDescent="0.2">
      <c r="E653" s="74"/>
    </row>
    <row r="654" spans="5:5" x14ac:dyDescent="0.2">
      <c r="E654" s="74"/>
    </row>
    <row r="655" spans="5:5" x14ac:dyDescent="0.2">
      <c r="E655" s="74"/>
    </row>
    <row r="656" spans="5:5" x14ac:dyDescent="0.2">
      <c r="E656" s="74"/>
    </row>
    <row r="657" spans="5:5" x14ac:dyDescent="0.2">
      <c r="E657" s="74"/>
    </row>
    <row r="658" spans="5:5" x14ac:dyDescent="0.2">
      <c r="E658" s="74"/>
    </row>
    <row r="659" spans="5:5" x14ac:dyDescent="0.2">
      <c r="E659" s="74"/>
    </row>
    <row r="660" spans="5:5" x14ac:dyDescent="0.2">
      <c r="E660" s="74"/>
    </row>
    <row r="661" spans="5:5" x14ac:dyDescent="0.2">
      <c r="E661" s="74"/>
    </row>
    <row r="662" spans="5:5" x14ac:dyDescent="0.2">
      <c r="E662" s="74"/>
    </row>
    <row r="663" spans="5:5" x14ac:dyDescent="0.2">
      <c r="E663" s="74"/>
    </row>
    <row r="664" spans="5:5" x14ac:dyDescent="0.2">
      <c r="E664" s="74"/>
    </row>
    <row r="665" spans="5:5" x14ac:dyDescent="0.2">
      <c r="E665" s="74"/>
    </row>
    <row r="666" spans="5:5" x14ac:dyDescent="0.2">
      <c r="E666" s="74"/>
    </row>
    <row r="667" spans="5:5" x14ac:dyDescent="0.2">
      <c r="E667" s="74"/>
    </row>
    <row r="668" spans="5:5" x14ac:dyDescent="0.2">
      <c r="E668" s="74"/>
    </row>
    <row r="669" spans="5:5" x14ac:dyDescent="0.2">
      <c r="E669" s="74"/>
    </row>
    <row r="670" spans="5:5" x14ac:dyDescent="0.2">
      <c r="E670" s="74"/>
    </row>
    <row r="671" spans="5:5" x14ac:dyDescent="0.2">
      <c r="E671" s="74"/>
    </row>
    <row r="672" spans="5:5" x14ac:dyDescent="0.2">
      <c r="E672" s="74"/>
    </row>
    <row r="673" spans="5:5" x14ac:dyDescent="0.2">
      <c r="E673" s="74"/>
    </row>
    <row r="674" spans="5:5" x14ac:dyDescent="0.2">
      <c r="E674" s="74"/>
    </row>
    <row r="675" spans="5:5" x14ac:dyDescent="0.2">
      <c r="E675" s="74"/>
    </row>
    <row r="676" spans="5:5" x14ac:dyDescent="0.2">
      <c r="E676" s="74"/>
    </row>
    <row r="677" spans="5:5" x14ac:dyDescent="0.2">
      <c r="E677" s="74"/>
    </row>
    <row r="678" spans="5:5" x14ac:dyDescent="0.2">
      <c r="E678" s="74"/>
    </row>
    <row r="679" spans="5:5" x14ac:dyDescent="0.2">
      <c r="E679" s="74"/>
    </row>
    <row r="680" spans="5:5" x14ac:dyDescent="0.2">
      <c r="E680" s="74"/>
    </row>
    <row r="681" spans="5:5" x14ac:dyDescent="0.2">
      <c r="E681" s="74"/>
    </row>
    <row r="682" spans="5:5" x14ac:dyDescent="0.2">
      <c r="E682" s="74"/>
    </row>
    <row r="683" spans="5:5" x14ac:dyDescent="0.2">
      <c r="E683" s="74"/>
    </row>
    <row r="684" spans="5:5" x14ac:dyDescent="0.2">
      <c r="E684" s="74"/>
    </row>
    <row r="685" spans="5:5" x14ac:dyDescent="0.2">
      <c r="E685" s="74"/>
    </row>
    <row r="686" spans="5:5" x14ac:dyDescent="0.2">
      <c r="E686" s="74"/>
    </row>
    <row r="687" spans="5:5" x14ac:dyDescent="0.2">
      <c r="E687" s="74"/>
    </row>
    <row r="688" spans="5:5" x14ac:dyDescent="0.2">
      <c r="E688" s="74"/>
    </row>
    <row r="689" spans="5:5" x14ac:dyDescent="0.2">
      <c r="E689" s="74"/>
    </row>
    <row r="690" spans="5:5" x14ac:dyDescent="0.2">
      <c r="E690" s="74"/>
    </row>
    <row r="691" spans="5:5" x14ac:dyDescent="0.2">
      <c r="E691" s="74"/>
    </row>
    <row r="692" spans="5:5" x14ac:dyDescent="0.2">
      <c r="E692" s="74"/>
    </row>
    <row r="693" spans="5:5" x14ac:dyDescent="0.2">
      <c r="E693" s="74"/>
    </row>
    <row r="694" spans="5:5" x14ac:dyDescent="0.2">
      <c r="E694" s="74"/>
    </row>
    <row r="695" spans="5:5" x14ac:dyDescent="0.2">
      <c r="E695" s="74"/>
    </row>
    <row r="696" spans="5:5" x14ac:dyDescent="0.2">
      <c r="E696" s="74"/>
    </row>
    <row r="697" spans="5:5" x14ac:dyDescent="0.2">
      <c r="E697" s="74"/>
    </row>
    <row r="698" spans="5:5" x14ac:dyDescent="0.2">
      <c r="E698" s="74"/>
    </row>
    <row r="699" spans="5:5" x14ac:dyDescent="0.2">
      <c r="E699" s="74"/>
    </row>
    <row r="700" spans="5:5" x14ac:dyDescent="0.2">
      <c r="E700" s="74"/>
    </row>
    <row r="701" spans="5:5" x14ac:dyDescent="0.2">
      <c r="E701" s="74"/>
    </row>
    <row r="702" spans="5:5" x14ac:dyDescent="0.2">
      <c r="E702" s="74"/>
    </row>
    <row r="703" spans="5:5" x14ac:dyDescent="0.2">
      <c r="E703" s="74"/>
    </row>
    <row r="704" spans="5:5" x14ac:dyDescent="0.2">
      <c r="E704" s="74"/>
    </row>
    <row r="705" spans="5:5" x14ac:dyDescent="0.2">
      <c r="E705" s="74"/>
    </row>
    <row r="706" spans="5:5" x14ac:dyDescent="0.2">
      <c r="E706" s="74"/>
    </row>
    <row r="707" spans="5:5" x14ac:dyDescent="0.2">
      <c r="E707" s="74"/>
    </row>
    <row r="708" spans="5:5" x14ac:dyDescent="0.2">
      <c r="E708" s="74"/>
    </row>
    <row r="709" spans="5:5" x14ac:dyDescent="0.2">
      <c r="E709" s="74"/>
    </row>
    <row r="710" spans="5:5" x14ac:dyDescent="0.2">
      <c r="E710" s="74"/>
    </row>
    <row r="711" spans="5:5" x14ac:dyDescent="0.2">
      <c r="E711" s="74"/>
    </row>
    <row r="712" spans="5:5" x14ac:dyDescent="0.2">
      <c r="E712" s="74"/>
    </row>
    <row r="713" spans="5:5" x14ac:dyDescent="0.2">
      <c r="E713" s="74"/>
    </row>
    <row r="714" spans="5:5" x14ac:dyDescent="0.2">
      <c r="E714" s="74"/>
    </row>
    <row r="715" spans="5:5" x14ac:dyDescent="0.2">
      <c r="E715" s="74"/>
    </row>
    <row r="716" spans="5:5" x14ac:dyDescent="0.2">
      <c r="E716" s="74"/>
    </row>
    <row r="717" spans="5:5" x14ac:dyDescent="0.2">
      <c r="E717" s="74"/>
    </row>
    <row r="718" spans="5:5" x14ac:dyDescent="0.2">
      <c r="E718" s="74"/>
    </row>
    <row r="719" spans="5:5" x14ac:dyDescent="0.2">
      <c r="E719" s="74"/>
    </row>
    <row r="720" spans="5:5" x14ac:dyDescent="0.2">
      <c r="E720" s="74"/>
    </row>
    <row r="721" spans="5:5" x14ac:dyDescent="0.2">
      <c r="E721" s="74"/>
    </row>
    <row r="722" spans="5:5" x14ac:dyDescent="0.2">
      <c r="E722" s="74"/>
    </row>
    <row r="723" spans="5:5" x14ac:dyDescent="0.2">
      <c r="E723" s="74"/>
    </row>
    <row r="724" spans="5:5" x14ac:dyDescent="0.2">
      <c r="E724" s="74"/>
    </row>
    <row r="725" spans="5:5" x14ac:dyDescent="0.2">
      <c r="E725" s="74"/>
    </row>
    <row r="726" spans="5:5" x14ac:dyDescent="0.2">
      <c r="E726" s="74"/>
    </row>
    <row r="727" spans="5:5" x14ac:dyDescent="0.2">
      <c r="E727" s="74"/>
    </row>
    <row r="728" spans="5:5" x14ac:dyDescent="0.2">
      <c r="E728" s="74"/>
    </row>
    <row r="729" spans="5:5" x14ac:dyDescent="0.2">
      <c r="E729" s="74"/>
    </row>
    <row r="730" spans="5:5" x14ac:dyDescent="0.2">
      <c r="E730" s="74"/>
    </row>
    <row r="731" spans="5:5" x14ac:dyDescent="0.2">
      <c r="E731" s="74"/>
    </row>
    <row r="732" spans="5:5" x14ac:dyDescent="0.2">
      <c r="E732" s="74"/>
    </row>
    <row r="733" spans="5:5" x14ac:dyDescent="0.2">
      <c r="E733" s="74"/>
    </row>
    <row r="734" spans="5:5" x14ac:dyDescent="0.2">
      <c r="E734" s="74"/>
    </row>
    <row r="735" spans="5:5" x14ac:dyDescent="0.2">
      <c r="E735" s="74"/>
    </row>
    <row r="736" spans="5:5" x14ac:dyDescent="0.2">
      <c r="E736" s="74"/>
    </row>
    <row r="737" spans="5:5" x14ac:dyDescent="0.2">
      <c r="E737" s="74"/>
    </row>
    <row r="738" spans="5:5" x14ac:dyDescent="0.2">
      <c r="E738" s="74"/>
    </row>
    <row r="739" spans="5:5" x14ac:dyDescent="0.2">
      <c r="E739" s="74"/>
    </row>
    <row r="740" spans="5:5" x14ac:dyDescent="0.2">
      <c r="E740" s="74"/>
    </row>
    <row r="741" spans="5:5" x14ac:dyDescent="0.2">
      <c r="E741" s="74"/>
    </row>
    <row r="742" spans="5:5" x14ac:dyDescent="0.2">
      <c r="E742" s="74"/>
    </row>
    <row r="743" spans="5:5" x14ac:dyDescent="0.2">
      <c r="E743" s="74"/>
    </row>
    <row r="744" spans="5:5" x14ac:dyDescent="0.2">
      <c r="E744" s="74"/>
    </row>
    <row r="745" spans="5:5" x14ac:dyDescent="0.2">
      <c r="E745" s="74"/>
    </row>
    <row r="746" spans="5:5" x14ac:dyDescent="0.2">
      <c r="E746" s="74"/>
    </row>
    <row r="747" spans="5:5" x14ac:dyDescent="0.2">
      <c r="E747" s="74"/>
    </row>
    <row r="748" spans="5:5" x14ac:dyDescent="0.2">
      <c r="E748" s="74"/>
    </row>
    <row r="749" spans="5:5" x14ac:dyDescent="0.2">
      <c r="E749" s="74"/>
    </row>
    <row r="750" spans="5:5" x14ac:dyDescent="0.2">
      <c r="E750" s="74"/>
    </row>
    <row r="751" spans="5:5" x14ac:dyDescent="0.2">
      <c r="E751" s="74"/>
    </row>
    <row r="752" spans="5:5" x14ac:dyDescent="0.2">
      <c r="E752" s="74"/>
    </row>
    <row r="753" spans="5:5" x14ac:dyDescent="0.2">
      <c r="E753" s="74"/>
    </row>
    <row r="754" spans="5:5" x14ac:dyDescent="0.2">
      <c r="E754" s="74"/>
    </row>
    <row r="755" spans="5:5" x14ac:dyDescent="0.2">
      <c r="E755" s="74"/>
    </row>
    <row r="756" spans="5:5" x14ac:dyDescent="0.2">
      <c r="E756" s="74"/>
    </row>
    <row r="757" spans="5:5" x14ac:dyDescent="0.2">
      <c r="E757" s="74"/>
    </row>
    <row r="758" spans="5:5" x14ac:dyDescent="0.2">
      <c r="E758" s="74"/>
    </row>
    <row r="759" spans="5:5" x14ac:dyDescent="0.2">
      <c r="E759" s="74"/>
    </row>
    <row r="760" spans="5:5" x14ac:dyDescent="0.2">
      <c r="E760" s="74"/>
    </row>
    <row r="761" spans="5:5" x14ac:dyDescent="0.2">
      <c r="E761" s="74"/>
    </row>
    <row r="762" spans="5:5" x14ac:dyDescent="0.2">
      <c r="E762" s="74"/>
    </row>
    <row r="763" spans="5:5" x14ac:dyDescent="0.2">
      <c r="E763" s="74"/>
    </row>
    <row r="764" spans="5:5" x14ac:dyDescent="0.2">
      <c r="E764" s="74"/>
    </row>
    <row r="765" spans="5:5" x14ac:dyDescent="0.2">
      <c r="E765" s="74"/>
    </row>
    <row r="766" spans="5:5" x14ac:dyDescent="0.2">
      <c r="E766" s="74"/>
    </row>
    <row r="767" spans="5:5" x14ac:dyDescent="0.2">
      <c r="E767" s="74"/>
    </row>
    <row r="768" spans="5:5" x14ac:dyDescent="0.2">
      <c r="E768" s="74"/>
    </row>
    <row r="769" spans="5:5" x14ac:dyDescent="0.2">
      <c r="E769" s="74"/>
    </row>
    <row r="770" spans="5:5" x14ac:dyDescent="0.2">
      <c r="E770" s="74"/>
    </row>
    <row r="771" spans="5:5" x14ac:dyDescent="0.2">
      <c r="E771" s="74"/>
    </row>
    <row r="772" spans="5:5" x14ac:dyDescent="0.2">
      <c r="E772" s="74"/>
    </row>
    <row r="773" spans="5:5" x14ac:dyDescent="0.2">
      <c r="E773" s="74"/>
    </row>
    <row r="774" spans="5:5" x14ac:dyDescent="0.2">
      <c r="E774" s="74"/>
    </row>
    <row r="775" spans="5:5" x14ac:dyDescent="0.2">
      <c r="E775" s="74"/>
    </row>
    <row r="776" spans="5:5" x14ac:dyDescent="0.2">
      <c r="E776" s="74"/>
    </row>
    <row r="777" spans="5:5" x14ac:dyDescent="0.2">
      <c r="E777" s="74"/>
    </row>
    <row r="778" spans="5:5" x14ac:dyDescent="0.2">
      <c r="E778" s="74"/>
    </row>
    <row r="779" spans="5:5" x14ac:dyDescent="0.2">
      <c r="E779" s="74"/>
    </row>
    <row r="780" spans="5:5" x14ac:dyDescent="0.2">
      <c r="E780" s="74"/>
    </row>
    <row r="781" spans="5:5" x14ac:dyDescent="0.2">
      <c r="E781" s="74"/>
    </row>
    <row r="782" spans="5:5" x14ac:dyDescent="0.2">
      <c r="E782" s="74"/>
    </row>
    <row r="783" spans="5:5" x14ac:dyDescent="0.2">
      <c r="E783" s="74"/>
    </row>
    <row r="784" spans="5:5" x14ac:dyDescent="0.2">
      <c r="E784" s="74"/>
    </row>
    <row r="785" spans="5:5" x14ac:dyDescent="0.2">
      <c r="E785" s="74"/>
    </row>
    <row r="786" spans="5:5" x14ac:dyDescent="0.2">
      <c r="E786" s="74"/>
    </row>
    <row r="787" spans="5:5" x14ac:dyDescent="0.2">
      <c r="E787" s="74"/>
    </row>
    <row r="788" spans="5:5" x14ac:dyDescent="0.2">
      <c r="E788" s="74"/>
    </row>
    <row r="789" spans="5:5" x14ac:dyDescent="0.2">
      <c r="E789" s="74"/>
    </row>
    <row r="790" spans="5:5" x14ac:dyDescent="0.2">
      <c r="E790" s="74"/>
    </row>
    <row r="791" spans="5:5" x14ac:dyDescent="0.2">
      <c r="E791" s="74"/>
    </row>
    <row r="792" spans="5:5" x14ac:dyDescent="0.2">
      <c r="E792" s="74"/>
    </row>
    <row r="793" spans="5:5" x14ac:dyDescent="0.2">
      <c r="E793" s="74"/>
    </row>
    <row r="794" spans="5:5" x14ac:dyDescent="0.2">
      <c r="E794" s="74"/>
    </row>
    <row r="795" spans="5:5" x14ac:dyDescent="0.2">
      <c r="E795" s="74"/>
    </row>
    <row r="796" spans="5:5" x14ac:dyDescent="0.2">
      <c r="E796" s="74"/>
    </row>
    <row r="797" spans="5:5" x14ac:dyDescent="0.2">
      <c r="E797" s="74"/>
    </row>
    <row r="798" spans="5:5" x14ac:dyDescent="0.2">
      <c r="E798" s="74"/>
    </row>
    <row r="799" spans="5:5" x14ac:dyDescent="0.2">
      <c r="E799" s="74"/>
    </row>
    <row r="800" spans="5:5" x14ac:dyDescent="0.2">
      <c r="E800" s="74"/>
    </row>
    <row r="801" spans="5:5" x14ac:dyDescent="0.2">
      <c r="E801" s="74"/>
    </row>
    <row r="802" spans="5:5" x14ac:dyDescent="0.2">
      <c r="E802" s="74"/>
    </row>
    <row r="803" spans="5:5" x14ac:dyDescent="0.2">
      <c r="E803" s="74"/>
    </row>
    <row r="804" spans="5:5" x14ac:dyDescent="0.2">
      <c r="E804" s="74"/>
    </row>
    <row r="805" spans="5:5" x14ac:dyDescent="0.2">
      <c r="E805" s="74"/>
    </row>
    <row r="806" spans="5:5" x14ac:dyDescent="0.2">
      <c r="E806" s="74"/>
    </row>
    <row r="807" spans="5:5" x14ac:dyDescent="0.2">
      <c r="E807" s="74"/>
    </row>
    <row r="808" spans="5:5" x14ac:dyDescent="0.2">
      <c r="E808" s="74"/>
    </row>
    <row r="809" spans="5:5" x14ac:dyDescent="0.2">
      <c r="E809" s="74"/>
    </row>
    <row r="810" spans="5:5" x14ac:dyDescent="0.2">
      <c r="E810" s="74"/>
    </row>
    <row r="811" spans="5:5" x14ac:dyDescent="0.2">
      <c r="E811" s="74"/>
    </row>
    <row r="812" spans="5:5" x14ac:dyDescent="0.2">
      <c r="E812" s="74"/>
    </row>
    <row r="813" spans="5:5" x14ac:dyDescent="0.2">
      <c r="E813" s="74"/>
    </row>
    <row r="814" spans="5:5" x14ac:dyDescent="0.2">
      <c r="E814" s="74"/>
    </row>
    <row r="815" spans="5:5" x14ac:dyDescent="0.2">
      <c r="E815" s="74"/>
    </row>
    <row r="816" spans="5:5" x14ac:dyDescent="0.2">
      <c r="E816" s="74"/>
    </row>
    <row r="817" spans="5:5" x14ac:dyDescent="0.2">
      <c r="E817" s="74"/>
    </row>
    <row r="818" spans="5:5" x14ac:dyDescent="0.2">
      <c r="E818" s="74"/>
    </row>
    <row r="819" spans="5:5" x14ac:dyDescent="0.2">
      <c r="E819" s="74"/>
    </row>
    <row r="820" spans="5:5" x14ac:dyDescent="0.2">
      <c r="E820" s="74"/>
    </row>
    <row r="821" spans="5:5" x14ac:dyDescent="0.2">
      <c r="E821" s="74"/>
    </row>
    <row r="822" spans="5:5" x14ac:dyDescent="0.2">
      <c r="E822" s="74"/>
    </row>
    <row r="823" spans="5:5" x14ac:dyDescent="0.2">
      <c r="E823" s="74"/>
    </row>
    <row r="824" spans="5:5" x14ac:dyDescent="0.2">
      <c r="E824" s="74"/>
    </row>
    <row r="825" spans="5:5" x14ac:dyDescent="0.2">
      <c r="E825" s="74"/>
    </row>
    <row r="826" spans="5:5" x14ac:dyDescent="0.2">
      <c r="E826" s="74"/>
    </row>
    <row r="827" spans="5:5" x14ac:dyDescent="0.2">
      <c r="E827" s="74"/>
    </row>
    <row r="828" spans="5:5" x14ac:dyDescent="0.2">
      <c r="E828" s="74"/>
    </row>
    <row r="829" spans="5:5" x14ac:dyDescent="0.2">
      <c r="E829" s="74"/>
    </row>
    <row r="830" spans="5:5" x14ac:dyDescent="0.2">
      <c r="E830" s="74"/>
    </row>
    <row r="831" spans="5:5" x14ac:dyDescent="0.2">
      <c r="E831" s="74"/>
    </row>
    <row r="832" spans="5:5" x14ac:dyDescent="0.2">
      <c r="E832" s="74"/>
    </row>
    <row r="833" spans="5:5" x14ac:dyDescent="0.2">
      <c r="E833" s="74"/>
    </row>
    <row r="834" spans="5:5" x14ac:dyDescent="0.2">
      <c r="E834" s="74"/>
    </row>
    <row r="835" spans="5:5" x14ac:dyDescent="0.2">
      <c r="E835" s="74"/>
    </row>
    <row r="836" spans="5:5" x14ac:dyDescent="0.2">
      <c r="E836" s="74"/>
    </row>
    <row r="837" spans="5:5" x14ac:dyDescent="0.2">
      <c r="E837" s="74"/>
    </row>
    <row r="838" spans="5:5" x14ac:dyDescent="0.2">
      <c r="E838" s="74"/>
    </row>
    <row r="839" spans="5:5" x14ac:dyDescent="0.2">
      <c r="E839" s="74"/>
    </row>
    <row r="840" spans="5:5" x14ac:dyDescent="0.2">
      <c r="E840" s="74"/>
    </row>
    <row r="841" spans="5:5" x14ac:dyDescent="0.2">
      <c r="E841" s="74"/>
    </row>
    <row r="842" spans="5:5" x14ac:dyDescent="0.2">
      <c r="E842" s="74"/>
    </row>
    <row r="843" spans="5:5" x14ac:dyDescent="0.2">
      <c r="E843" s="74"/>
    </row>
    <row r="844" spans="5:5" x14ac:dyDescent="0.2">
      <c r="E844" s="74"/>
    </row>
    <row r="845" spans="5:5" x14ac:dyDescent="0.2">
      <c r="E845" s="74"/>
    </row>
    <row r="846" spans="5:5" x14ac:dyDescent="0.2">
      <c r="E846" s="74"/>
    </row>
    <row r="847" spans="5:5" x14ac:dyDescent="0.2">
      <c r="E847" s="74"/>
    </row>
    <row r="848" spans="5:5" x14ac:dyDescent="0.2">
      <c r="E848" s="74"/>
    </row>
    <row r="849" spans="5:5" x14ac:dyDescent="0.2">
      <c r="E849" s="74"/>
    </row>
    <row r="850" spans="5:5" x14ac:dyDescent="0.2">
      <c r="E850" s="74"/>
    </row>
    <row r="851" spans="5:5" x14ac:dyDescent="0.2">
      <c r="E851" s="74"/>
    </row>
    <row r="852" spans="5:5" x14ac:dyDescent="0.2">
      <c r="E852" s="74"/>
    </row>
    <row r="853" spans="5:5" x14ac:dyDescent="0.2">
      <c r="E853" s="74"/>
    </row>
    <row r="854" spans="5:5" x14ac:dyDescent="0.2">
      <c r="E854" s="74"/>
    </row>
    <row r="855" spans="5:5" x14ac:dyDescent="0.2">
      <c r="E855" s="74"/>
    </row>
    <row r="856" spans="5:5" x14ac:dyDescent="0.2">
      <c r="E856" s="74"/>
    </row>
    <row r="857" spans="5:5" x14ac:dyDescent="0.2">
      <c r="E857" s="74"/>
    </row>
    <row r="858" spans="5:5" x14ac:dyDescent="0.2">
      <c r="E858" s="74"/>
    </row>
    <row r="859" spans="5:5" x14ac:dyDescent="0.2">
      <c r="E859" s="74"/>
    </row>
    <row r="860" spans="5:5" x14ac:dyDescent="0.2">
      <c r="E860" s="74"/>
    </row>
    <row r="861" spans="5:5" x14ac:dyDescent="0.2">
      <c r="E861" s="74"/>
    </row>
    <row r="862" spans="5:5" x14ac:dyDescent="0.2">
      <c r="E862" s="74"/>
    </row>
    <row r="863" spans="5:5" x14ac:dyDescent="0.2">
      <c r="E863" s="74"/>
    </row>
    <row r="864" spans="5:5" x14ac:dyDescent="0.2">
      <c r="E864" s="74"/>
    </row>
    <row r="865" spans="5:5" x14ac:dyDescent="0.2">
      <c r="E865" s="74"/>
    </row>
    <row r="866" spans="5:5" x14ac:dyDescent="0.2">
      <c r="E866" s="74"/>
    </row>
    <row r="867" spans="5:5" x14ac:dyDescent="0.2">
      <c r="E867" s="74"/>
    </row>
    <row r="868" spans="5:5" x14ac:dyDescent="0.2">
      <c r="E868" s="74"/>
    </row>
    <row r="869" spans="5:5" x14ac:dyDescent="0.2">
      <c r="E869" s="74"/>
    </row>
    <row r="870" spans="5:5" x14ac:dyDescent="0.2">
      <c r="E870" s="74"/>
    </row>
    <row r="871" spans="5:5" x14ac:dyDescent="0.2">
      <c r="E871" s="74"/>
    </row>
    <row r="872" spans="5:5" x14ac:dyDescent="0.2">
      <c r="E872" s="74"/>
    </row>
    <row r="873" spans="5:5" x14ac:dyDescent="0.2">
      <c r="E873" s="74"/>
    </row>
    <row r="874" spans="5:5" x14ac:dyDescent="0.2">
      <c r="E874" s="74"/>
    </row>
    <row r="875" spans="5:5" x14ac:dyDescent="0.2">
      <c r="E875" s="74"/>
    </row>
    <row r="876" spans="5:5" x14ac:dyDescent="0.2">
      <c r="E876" s="74"/>
    </row>
    <row r="877" spans="5:5" x14ac:dyDescent="0.2">
      <c r="E877" s="74"/>
    </row>
    <row r="878" spans="5:5" x14ac:dyDescent="0.2">
      <c r="E878" s="74"/>
    </row>
    <row r="879" spans="5:5" x14ac:dyDescent="0.2">
      <c r="E879" s="74"/>
    </row>
    <row r="880" spans="5:5" x14ac:dyDescent="0.2">
      <c r="E880" s="74"/>
    </row>
    <row r="881" spans="5:5" x14ac:dyDescent="0.2">
      <c r="E881" s="74"/>
    </row>
    <row r="882" spans="5:5" x14ac:dyDescent="0.2">
      <c r="E882" s="74"/>
    </row>
    <row r="883" spans="5:5" x14ac:dyDescent="0.2">
      <c r="E883" s="74"/>
    </row>
    <row r="884" spans="5:5" x14ac:dyDescent="0.2">
      <c r="E884" s="74"/>
    </row>
    <row r="885" spans="5:5" x14ac:dyDescent="0.2">
      <c r="E885" s="74"/>
    </row>
    <row r="886" spans="5:5" x14ac:dyDescent="0.2">
      <c r="E886" s="74"/>
    </row>
    <row r="887" spans="5:5" x14ac:dyDescent="0.2">
      <c r="E887" s="74"/>
    </row>
    <row r="888" spans="5:5" x14ac:dyDescent="0.2">
      <c r="E888" s="74"/>
    </row>
    <row r="889" spans="5:5" x14ac:dyDescent="0.2">
      <c r="E889" s="74"/>
    </row>
    <row r="890" spans="5:5" x14ac:dyDescent="0.2">
      <c r="E890" s="74"/>
    </row>
    <row r="891" spans="5:5" x14ac:dyDescent="0.2">
      <c r="E891" s="74"/>
    </row>
    <row r="892" spans="5:5" x14ac:dyDescent="0.2">
      <c r="E892" s="74"/>
    </row>
    <row r="893" spans="5:5" x14ac:dyDescent="0.2">
      <c r="E893" s="74"/>
    </row>
    <row r="894" spans="5:5" x14ac:dyDescent="0.2">
      <c r="E894" s="74"/>
    </row>
    <row r="895" spans="5:5" x14ac:dyDescent="0.2">
      <c r="E895" s="74"/>
    </row>
    <row r="896" spans="5:5" x14ac:dyDescent="0.2">
      <c r="E896" s="74"/>
    </row>
    <row r="897" spans="5:5" x14ac:dyDescent="0.2">
      <c r="E897" s="74"/>
    </row>
    <row r="898" spans="5:5" x14ac:dyDescent="0.2">
      <c r="E898" s="74"/>
    </row>
    <row r="899" spans="5:5" x14ac:dyDescent="0.2">
      <c r="E899" s="74"/>
    </row>
    <row r="900" spans="5:5" x14ac:dyDescent="0.2">
      <c r="E900" s="74"/>
    </row>
    <row r="901" spans="5:5" x14ac:dyDescent="0.2">
      <c r="E901" s="74"/>
    </row>
    <row r="902" spans="5:5" x14ac:dyDescent="0.2">
      <c r="E902" s="74"/>
    </row>
    <row r="903" spans="5:5" x14ac:dyDescent="0.2">
      <c r="E903" s="74"/>
    </row>
    <row r="904" spans="5:5" x14ac:dyDescent="0.2">
      <c r="E904" s="74"/>
    </row>
    <row r="905" spans="5:5" x14ac:dyDescent="0.2">
      <c r="E905" s="74"/>
    </row>
    <row r="906" spans="5:5" x14ac:dyDescent="0.2">
      <c r="E906" s="74"/>
    </row>
    <row r="907" spans="5:5" x14ac:dyDescent="0.2">
      <c r="E907" s="74"/>
    </row>
    <row r="908" spans="5:5" x14ac:dyDescent="0.2">
      <c r="E908" s="74"/>
    </row>
    <row r="909" spans="5:5" x14ac:dyDescent="0.2">
      <c r="E909" s="74"/>
    </row>
    <row r="910" spans="5:5" x14ac:dyDescent="0.2">
      <c r="E910" s="74"/>
    </row>
    <row r="911" spans="5:5" x14ac:dyDescent="0.2">
      <c r="E911" s="74"/>
    </row>
    <row r="912" spans="5:5" x14ac:dyDescent="0.2">
      <c r="E912" s="74"/>
    </row>
    <row r="913" spans="5:5" x14ac:dyDescent="0.2">
      <c r="E913" s="74"/>
    </row>
    <row r="914" spans="5:5" x14ac:dyDescent="0.2">
      <c r="E914" s="74"/>
    </row>
    <row r="915" spans="5:5" x14ac:dyDescent="0.2">
      <c r="E915" s="74"/>
    </row>
    <row r="916" spans="5:5" x14ac:dyDescent="0.2">
      <c r="E916" s="74"/>
    </row>
    <row r="917" spans="5:5" x14ac:dyDescent="0.2">
      <c r="E917" s="74"/>
    </row>
    <row r="918" spans="5:5" x14ac:dyDescent="0.2">
      <c r="E918" s="74"/>
    </row>
    <row r="919" spans="5:5" x14ac:dyDescent="0.2">
      <c r="E919" s="74"/>
    </row>
    <row r="920" spans="5:5" x14ac:dyDescent="0.2">
      <c r="E920" s="74"/>
    </row>
    <row r="921" spans="5:5" x14ac:dyDescent="0.2">
      <c r="E921" s="74"/>
    </row>
    <row r="922" spans="5:5" x14ac:dyDescent="0.2">
      <c r="E922" s="74"/>
    </row>
    <row r="923" spans="5:5" x14ac:dyDescent="0.2">
      <c r="E923" s="74"/>
    </row>
    <row r="924" spans="5:5" x14ac:dyDescent="0.2">
      <c r="E924" s="74"/>
    </row>
    <row r="925" spans="5:5" x14ac:dyDescent="0.2">
      <c r="E925" s="74"/>
    </row>
    <row r="926" spans="5:5" x14ac:dyDescent="0.2">
      <c r="E926" s="74"/>
    </row>
    <row r="927" spans="5:5" x14ac:dyDescent="0.2">
      <c r="E927" s="74"/>
    </row>
    <row r="928" spans="5:5" x14ac:dyDescent="0.2">
      <c r="E928" s="74"/>
    </row>
    <row r="929" spans="5:5" x14ac:dyDescent="0.2">
      <c r="E929" s="74"/>
    </row>
    <row r="930" spans="5:5" x14ac:dyDescent="0.2">
      <c r="E930" s="74"/>
    </row>
    <row r="931" spans="5:5" x14ac:dyDescent="0.2">
      <c r="E931" s="74"/>
    </row>
    <row r="932" spans="5:5" x14ac:dyDescent="0.2">
      <c r="E932" s="74"/>
    </row>
    <row r="933" spans="5:5" x14ac:dyDescent="0.2">
      <c r="E933" s="74"/>
    </row>
    <row r="934" spans="5:5" x14ac:dyDescent="0.2">
      <c r="E934" s="74"/>
    </row>
    <row r="935" spans="5:5" x14ac:dyDescent="0.2">
      <c r="E935" s="74"/>
    </row>
    <row r="936" spans="5:5" x14ac:dyDescent="0.2">
      <c r="E936" s="74"/>
    </row>
    <row r="937" spans="5:5" x14ac:dyDescent="0.2">
      <c r="E937" s="74"/>
    </row>
    <row r="938" spans="5:5" x14ac:dyDescent="0.2">
      <c r="E938" s="74"/>
    </row>
    <row r="939" spans="5:5" x14ac:dyDescent="0.2">
      <c r="E939" s="74"/>
    </row>
    <row r="940" spans="5:5" x14ac:dyDescent="0.2">
      <c r="E940" s="74"/>
    </row>
    <row r="941" spans="5:5" x14ac:dyDescent="0.2">
      <c r="E941" s="74"/>
    </row>
    <row r="942" spans="5:5" x14ac:dyDescent="0.2">
      <c r="E942" s="74"/>
    </row>
    <row r="943" spans="5:5" x14ac:dyDescent="0.2">
      <c r="E943" s="74"/>
    </row>
    <row r="944" spans="5:5" x14ac:dyDescent="0.2">
      <c r="E944" s="74"/>
    </row>
    <row r="945" spans="5:5" x14ac:dyDescent="0.2">
      <c r="E945" s="74"/>
    </row>
    <row r="946" spans="5:5" x14ac:dyDescent="0.2">
      <c r="E946" s="74"/>
    </row>
    <row r="947" spans="5:5" x14ac:dyDescent="0.2">
      <c r="E947" s="74"/>
    </row>
    <row r="948" spans="5:5" x14ac:dyDescent="0.2">
      <c r="E948" s="74"/>
    </row>
    <row r="949" spans="5:5" x14ac:dyDescent="0.2">
      <c r="E949" s="74"/>
    </row>
    <row r="950" spans="5:5" x14ac:dyDescent="0.2">
      <c r="E950" s="74"/>
    </row>
    <row r="951" spans="5:5" x14ac:dyDescent="0.2">
      <c r="E951" s="74"/>
    </row>
    <row r="952" spans="5:5" x14ac:dyDescent="0.2">
      <c r="E952" s="74"/>
    </row>
    <row r="953" spans="5:5" x14ac:dyDescent="0.2">
      <c r="E953" s="74"/>
    </row>
    <row r="954" spans="5:5" x14ac:dyDescent="0.2">
      <c r="E954" s="74"/>
    </row>
    <row r="955" spans="5:5" x14ac:dyDescent="0.2">
      <c r="E955" s="74"/>
    </row>
    <row r="956" spans="5:5" x14ac:dyDescent="0.2">
      <c r="E956" s="74"/>
    </row>
    <row r="957" spans="5:5" x14ac:dyDescent="0.2">
      <c r="E957" s="74"/>
    </row>
    <row r="958" spans="5:5" x14ac:dyDescent="0.2">
      <c r="E958" s="74"/>
    </row>
    <row r="959" spans="5:5" x14ac:dyDescent="0.2">
      <c r="E959" s="74"/>
    </row>
    <row r="960" spans="5:5" x14ac:dyDescent="0.2">
      <c r="E960" s="74"/>
    </row>
    <row r="961" spans="5:5" x14ac:dyDescent="0.2">
      <c r="E961" s="74"/>
    </row>
    <row r="962" spans="5:5" x14ac:dyDescent="0.2">
      <c r="E962" s="74"/>
    </row>
    <row r="963" spans="5:5" x14ac:dyDescent="0.2">
      <c r="E963" s="74"/>
    </row>
    <row r="964" spans="5:5" x14ac:dyDescent="0.2">
      <c r="E964" s="74"/>
    </row>
    <row r="965" spans="5:5" x14ac:dyDescent="0.2">
      <c r="E965" s="74"/>
    </row>
    <row r="966" spans="5:5" x14ac:dyDescent="0.2">
      <c r="E966" s="74"/>
    </row>
    <row r="967" spans="5:5" x14ac:dyDescent="0.2">
      <c r="E967" s="74"/>
    </row>
    <row r="968" spans="5:5" x14ac:dyDescent="0.2">
      <c r="E968" s="74"/>
    </row>
    <row r="969" spans="5:5" x14ac:dyDescent="0.2">
      <c r="E969" s="74"/>
    </row>
    <row r="970" spans="5:5" x14ac:dyDescent="0.2">
      <c r="E970" s="74"/>
    </row>
    <row r="971" spans="5:5" x14ac:dyDescent="0.2">
      <c r="E971" s="74"/>
    </row>
    <row r="972" spans="5:5" x14ac:dyDescent="0.2">
      <c r="E972" s="74"/>
    </row>
    <row r="973" spans="5:5" x14ac:dyDescent="0.2">
      <c r="E973" s="74"/>
    </row>
    <row r="974" spans="5:5" x14ac:dyDescent="0.2">
      <c r="E974" s="74"/>
    </row>
    <row r="975" spans="5:5" x14ac:dyDescent="0.2">
      <c r="E975" s="74"/>
    </row>
    <row r="976" spans="5:5" x14ac:dyDescent="0.2">
      <c r="E976" s="74"/>
    </row>
    <row r="977" spans="5:5" x14ac:dyDescent="0.2">
      <c r="E977" s="74"/>
    </row>
    <row r="978" spans="5:5" x14ac:dyDescent="0.2">
      <c r="E978" s="74"/>
    </row>
    <row r="979" spans="5:5" x14ac:dyDescent="0.2">
      <c r="E979" s="74"/>
    </row>
    <row r="980" spans="5:5" x14ac:dyDescent="0.2">
      <c r="E980" s="74"/>
    </row>
    <row r="981" spans="5:5" x14ac:dyDescent="0.2">
      <c r="E981" s="74"/>
    </row>
    <row r="982" spans="5:5" x14ac:dyDescent="0.2">
      <c r="E982" s="74"/>
    </row>
    <row r="983" spans="5:5" x14ac:dyDescent="0.2">
      <c r="E983" s="74"/>
    </row>
    <row r="984" spans="5:5" x14ac:dyDescent="0.2">
      <c r="E984" s="74"/>
    </row>
    <row r="985" spans="5:5" x14ac:dyDescent="0.2">
      <c r="E985" s="74"/>
    </row>
    <row r="986" spans="5:5" x14ac:dyDescent="0.2">
      <c r="E986" s="74"/>
    </row>
    <row r="987" spans="5:5" x14ac:dyDescent="0.2">
      <c r="E987" s="74"/>
    </row>
    <row r="988" spans="5:5" x14ac:dyDescent="0.2">
      <c r="E988" s="74"/>
    </row>
    <row r="989" spans="5:5" x14ac:dyDescent="0.2">
      <c r="E989" s="74"/>
    </row>
    <row r="990" spans="5:5" x14ac:dyDescent="0.2">
      <c r="E990" s="74"/>
    </row>
    <row r="991" spans="5:5" x14ac:dyDescent="0.2">
      <c r="E991" s="74"/>
    </row>
    <row r="992" spans="5:5" x14ac:dyDescent="0.2">
      <c r="E992" s="74"/>
    </row>
    <row r="993" spans="5:5" x14ac:dyDescent="0.2">
      <c r="E993" s="74"/>
    </row>
    <row r="994" spans="5:5" x14ac:dyDescent="0.2">
      <c r="E994" s="74"/>
    </row>
    <row r="995" spans="5:5" x14ac:dyDescent="0.2">
      <c r="E995" s="74"/>
    </row>
    <row r="996" spans="5:5" x14ac:dyDescent="0.2">
      <c r="E996" s="74"/>
    </row>
    <row r="997" spans="5:5" x14ac:dyDescent="0.2">
      <c r="E997" s="74"/>
    </row>
    <row r="998" spans="5:5" x14ac:dyDescent="0.2">
      <c r="E998" s="74"/>
    </row>
    <row r="999" spans="5:5" x14ac:dyDescent="0.2">
      <c r="E999" s="74"/>
    </row>
    <row r="1000" spans="5:5" x14ac:dyDescent="0.2">
      <c r="E1000" s="74"/>
    </row>
    <row r="1001" spans="5:5" x14ac:dyDescent="0.2">
      <c r="E1001" s="74"/>
    </row>
    <row r="1002" spans="5:5" x14ac:dyDescent="0.2">
      <c r="E1002" s="74"/>
    </row>
    <row r="1003" spans="5:5" x14ac:dyDescent="0.2">
      <c r="E1003" s="74"/>
    </row>
    <row r="1004" spans="5:5" x14ac:dyDescent="0.2">
      <c r="E1004" s="74"/>
    </row>
    <row r="1005" spans="5:5" x14ac:dyDescent="0.2">
      <c r="E1005" s="74"/>
    </row>
    <row r="1006" spans="5:5" x14ac:dyDescent="0.2">
      <c r="E1006" s="74"/>
    </row>
    <row r="1007" spans="5:5" x14ac:dyDescent="0.2">
      <c r="E1007" s="74"/>
    </row>
    <row r="1008" spans="5:5" x14ac:dyDescent="0.2">
      <c r="E1008" s="74"/>
    </row>
    <row r="1009" spans="5:5" x14ac:dyDescent="0.2">
      <c r="E1009" s="74"/>
    </row>
    <row r="1010" spans="5:5" x14ac:dyDescent="0.2">
      <c r="E1010" s="74"/>
    </row>
    <row r="1011" spans="5:5" x14ac:dyDescent="0.2">
      <c r="E1011" s="74"/>
    </row>
    <row r="1012" spans="5:5" x14ac:dyDescent="0.2">
      <c r="E1012" s="74"/>
    </row>
    <row r="1013" spans="5:5" x14ac:dyDescent="0.2">
      <c r="E1013" s="74"/>
    </row>
    <row r="1014" spans="5:5" x14ac:dyDescent="0.2">
      <c r="E1014" s="74"/>
    </row>
    <row r="1015" spans="5:5" x14ac:dyDescent="0.2">
      <c r="E1015" s="74"/>
    </row>
    <row r="1016" spans="5:5" x14ac:dyDescent="0.2">
      <c r="E1016" s="74"/>
    </row>
    <row r="1017" spans="5:5" x14ac:dyDescent="0.2">
      <c r="E1017" s="74"/>
    </row>
    <row r="1018" spans="5:5" x14ac:dyDescent="0.2">
      <c r="E1018" s="74"/>
    </row>
    <row r="1019" spans="5:5" x14ac:dyDescent="0.2">
      <c r="E1019" s="74"/>
    </row>
    <row r="1020" spans="5:5" x14ac:dyDescent="0.2">
      <c r="E1020" s="74"/>
    </row>
    <row r="1021" spans="5:5" x14ac:dyDescent="0.2">
      <c r="E1021" s="74"/>
    </row>
    <row r="1022" spans="5:5" x14ac:dyDescent="0.2">
      <c r="E1022" s="74"/>
    </row>
    <row r="1023" spans="5:5" x14ac:dyDescent="0.2">
      <c r="E1023" s="74"/>
    </row>
    <row r="1024" spans="5:5" x14ac:dyDescent="0.2">
      <c r="E1024" s="74"/>
    </row>
    <row r="1025" spans="5:5" x14ac:dyDescent="0.2">
      <c r="E1025" s="74"/>
    </row>
    <row r="1026" spans="5:5" x14ac:dyDescent="0.2">
      <c r="E1026" s="74"/>
    </row>
    <row r="1027" spans="5:5" x14ac:dyDescent="0.2">
      <c r="E1027" s="74"/>
    </row>
    <row r="1028" spans="5:5" x14ac:dyDescent="0.2">
      <c r="E1028" s="74"/>
    </row>
    <row r="1029" spans="5:5" x14ac:dyDescent="0.2">
      <c r="E1029" s="74"/>
    </row>
    <row r="1030" spans="5:5" x14ac:dyDescent="0.2">
      <c r="E1030" s="74"/>
    </row>
    <row r="1031" spans="5:5" x14ac:dyDescent="0.2">
      <c r="E1031" s="74"/>
    </row>
    <row r="1032" spans="5:5" x14ac:dyDescent="0.2">
      <c r="E1032" s="74"/>
    </row>
    <row r="1033" spans="5:5" x14ac:dyDescent="0.2">
      <c r="E1033" s="74"/>
    </row>
    <row r="1034" spans="5:5" x14ac:dyDescent="0.2">
      <c r="E1034" s="74"/>
    </row>
    <row r="1035" spans="5:5" x14ac:dyDescent="0.2">
      <c r="E1035" s="74"/>
    </row>
    <row r="1036" spans="5:5" x14ac:dyDescent="0.2">
      <c r="E1036" s="74"/>
    </row>
    <row r="1037" spans="5:5" x14ac:dyDescent="0.2">
      <c r="E1037" s="74"/>
    </row>
    <row r="1038" spans="5:5" x14ac:dyDescent="0.2">
      <c r="E1038" s="74"/>
    </row>
    <row r="1039" spans="5:5" x14ac:dyDescent="0.2">
      <c r="E1039" s="74"/>
    </row>
    <row r="1040" spans="5:5" x14ac:dyDescent="0.2">
      <c r="E1040" s="74"/>
    </row>
    <row r="1041" spans="5:5" x14ac:dyDescent="0.2">
      <c r="E1041" s="74"/>
    </row>
    <row r="1042" spans="5:5" x14ac:dyDescent="0.2">
      <c r="E1042" s="74"/>
    </row>
    <row r="1043" spans="5:5" x14ac:dyDescent="0.2">
      <c r="E1043" s="74"/>
    </row>
    <row r="1044" spans="5:5" x14ac:dyDescent="0.2">
      <c r="E1044" s="74"/>
    </row>
    <row r="1045" spans="5:5" x14ac:dyDescent="0.2">
      <c r="E1045" s="74"/>
    </row>
    <row r="1046" spans="5:5" x14ac:dyDescent="0.2">
      <c r="E1046" s="74"/>
    </row>
    <row r="1047" spans="5:5" x14ac:dyDescent="0.2">
      <c r="E1047" s="74"/>
    </row>
    <row r="1048" spans="5:5" x14ac:dyDescent="0.2">
      <c r="E1048" s="74"/>
    </row>
    <row r="1049" spans="5:5" x14ac:dyDescent="0.2">
      <c r="E1049" s="74"/>
    </row>
    <row r="1050" spans="5:5" x14ac:dyDescent="0.2">
      <c r="E1050" s="74"/>
    </row>
    <row r="1051" spans="5:5" x14ac:dyDescent="0.2">
      <c r="E1051" s="74"/>
    </row>
    <row r="1052" spans="5:5" x14ac:dyDescent="0.2">
      <c r="E1052" s="74"/>
    </row>
    <row r="1053" spans="5:5" x14ac:dyDescent="0.2">
      <c r="E1053" s="74"/>
    </row>
    <row r="1054" spans="5:5" x14ac:dyDescent="0.2">
      <c r="E1054" s="74"/>
    </row>
    <row r="1055" spans="5:5" x14ac:dyDescent="0.2">
      <c r="E1055" s="74"/>
    </row>
    <row r="1056" spans="5:5" x14ac:dyDescent="0.2">
      <c r="E1056" s="74"/>
    </row>
    <row r="1057" spans="5:5" x14ac:dyDescent="0.2">
      <c r="E1057" s="74"/>
    </row>
    <row r="1058" spans="5:5" x14ac:dyDescent="0.2">
      <c r="E1058" s="74"/>
    </row>
    <row r="1059" spans="5:5" x14ac:dyDescent="0.2">
      <c r="E1059" s="74"/>
    </row>
    <row r="1060" spans="5:5" x14ac:dyDescent="0.2">
      <c r="E1060" s="74"/>
    </row>
    <row r="1061" spans="5:5" x14ac:dyDescent="0.2">
      <c r="E1061" s="74"/>
    </row>
    <row r="1062" spans="5:5" x14ac:dyDescent="0.2">
      <c r="E1062" s="74"/>
    </row>
    <row r="1063" spans="5:5" x14ac:dyDescent="0.2">
      <c r="E1063" s="74"/>
    </row>
    <row r="1064" spans="5:5" x14ac:dyDescent="0.2">
      <c r="E1064" s="74"/>
    </row>
    <row r="1065" spans="5:5" x14ac:dyDescent="0.2">
      <c r="E1065" s="74"/>
    </row>
    <row r="1066" spans="5:5" x14ac:dyDescent="0.2">
      <c r="E1066" s="74"/>
    </row>
    <row r="1067" spans="5:5" x14ac:dyDescent="0.2">
      <c r="E1067" s="74"/>
    </row>
    <row r="1068" spans="5:5" x14ac:dyDescent="0.2">
      <c r="E1068" s="74"/>
    </row>
    <row r="1069" spans="5:5" x14ac:dyDescent="0.2">
      <c r="E1069" s="74"/>
    </row>
    <row r="1070" spans="5:5" x14ac:dyDescent="0.2">
      <c r="E1070" s="74"/>
    </row>
    <row r="1071" spans="5:5" x14ac:dyDescent="0.2">
      <c r="E1071" s="74"/>
    </row>
    <row r="1072" spans="5:5" x14ac:dyDescent="0.2">
      <c r="E1072" s="74"/>
    </row>
    <row r="1073" spans="5:5" x14ac:dyDescent="0.2">
      <c r="E1073" s="74"/>
    </row>
    <row r="1074" spans="5:5" x14ac:dyDescent="0.2">
      <c r="E1074" s="74"/>
    </row>
    <row r="1075" spans="5:5" x14ac:dyDescent="0.2">
      <c r="E1075" s="74"/>
    </row>
    <row r="1076" spans="5:5" x14ac:dyDescent="0.2">
      <c r="E1076" s="74"/>
    </row>
    <row r="1077" spans="5:5" x14ac:dyDescent="0.2">
      <c r="E1077" s="74"/>
    </row>
    <row r="1078" spans="5:5" x14ac:dyDescent="0.2">
      <c r="E1078" s="74"/>
    </row>
    <row r="1079" spans="5:5" x14ac:dyDescent="0.2">
      <c r="E1079" s="74"/>
    </row>
    <row r="1080" spans="5:5" x14ac:dyDescent="0.2">
      <c r="E1080" s="74"/>
    </row>
    <row r="1081" spans="5:5" x14ac:dyDescent="0.2">
      <c r="E1081" s="74"/>
    </row>
    <row r="1082" spans="5:5" x14ac:dyDescent="0.2">
      <c r="E1082" s="74"/>
    </row>
    <row r="1083" spans="5:5" x14ac:dyDescent="0.2">
      <c r="E1083" s="74"/>
    </row>
    <row r="1084" spans="5:5" x14ac:dyDescent="0.2">
      <c r="E1084" s="74"/>
    </row>
    <row r="1085" spans="5:5" x14ac:dyDescent="0.2">
      <c r="E1085" s="74"/>
    </row>
    <row r="1086" spans="5:5" x14ac:dyDescent="0.2">
      <c r="E1086" s="74"/>
    </row>
    <row r="1087" spans="5:5" x14ac:dyDescent="0.2">
      <c r="E1087" s="74"/>
    </row>
    <row r="1088" spans="5:5" x14ac:dyDescent="0.2">
      <c r="E1088" s="74"/>
    </row>
    <row r="1089" spans="5:5" x14ac:dyDescent="0.2">
      <c r="E1089" s="74"/>
    </row>
    <row r="1090" spans="5:5" x14ac:dyDescent="0.2">
      <c r="E1090" s="74"/>
    </row>
    <row r="1091" spans="5:5" x14ac:dyDescent="0.2">
      <c r="E1091" s="74"/>
    </row>
    <row r="1092" spans="5:5" x14ac:dyDescent="0.2">
      <c r="E1092" s="74"/>
    </row>
    <row r="1093" spans="5:5" x14ac:dyDescent="0.2">
      <c r="E1093" s="74"/>
    </row>
    <row r="1094" spans="5:5" x14ac:dyDescent="0.2">
      <c r="E1094" s="74"/>
    </row>
    <row r="1095" spans="5:5" x14ac:dyDescent="0.2">
      <c r="E1095" s="74"/>
    </row>
    <row r="1096" spans="5:5" x14ac:dyDescent="0.2">
      <c r="E1096" s="74"/>
    </row>
    <row r="1097" spans="5:5" x14ac:dyDescent="0.2">
      <c r="E1097" s="74"/>
    </row>
    <row r="1098" spans="5:5" x14ac:dyDescent="0.2">
      <c r="E1098" s="74"/>
    </row>
    <row r="1099" spans="5:5" x14ac:dyDescent="0.2">
      <c r="E1099" s="74"/>
    </row>
    <row r="1100" spans="5:5" x14ac:dyDescent="0.2">
      <c r="E1100" s="74"/>
    </row>
    <row r="1101" spans="5:5" x14ac:dyDescent="0.2">
      <c r="E1101" s="74"/>
    </row>
    <row r="1102" spans="5:5" x14ac:dyDescent="0.2">
      <c r="E1102" s="74"/>
    </row>
    <row r="1103" spans="5:5" x14ac:dyDescent="0.2">
      <c r="E1103" s="74"/>
    </row>
    <row r="1104" spans="5:5" x14ac:dyDescent="0.2">
      <c r="E1104" s="74"/>
    </row>
    <row r="1105" spans="5:5" x14ac:dyDescent="0.2">
      <c r="E1105" s="74"/>
    </row>
    <row r="1106" spans="5:5" x14ac:dyDescent="0.2">
      <c r="E1106" s="74"/>
    </row>
    <row r="1107" spans="5:5" x14ac:dyDescent="0.2">
      <c r="E1107" s="74"/>
    </row>
    <row r="1108" spans="5:5" x14ac:dyDescent="0.2">
      <c r="E1108" s="74"/>
    </row>
    <row r="1109" spans="5:5" x14ac:dyDescent="0.2">
      <c r="E1109" s="74"/>
    </row>
    <row r="1110" spans="5:5" x14ac:dyDescent="0.2">
      <c r="E1110" s="74"/>
    </row>
    <row r="1111" spans="5:5" x14ac:dyDescent="0.2">
      <c r="E1111" s="74"/>
    </row>
    <row r="1112" spans="5:5" x14ac:dyDescent="0.2">
      <c r="E1112" s="74"/>
    </row>
    <row r="1113" spans="5:5" x14ac:dyDescent="0.2">
      <c r="E1113" s="74"/>
    </row>
    <row r="1114" spans="5:5" x14ac:dyDescent="0.2">
      <c r="E1114" s="74"/>
    </row>
    <row r="1115" spans="5:5" x14ac:dyDescent="0.2">
      <c r="E1115" s="74"/>
    </row>
    <row r="1116" spans="5:5" x14ac:dyDescent="0.2">
      <c r="E1116" s="74"/>
    </row>
    <row r="1117" spans="5:5" x14ac:dyDescent="0.2">
      <c r="E1117" s="74"/>
    </row>
    <row r="1118" spans="5:5" x14ac:dyDescent="0.2">
      <c r="E1118" s="74"/>
    </row>
    <row r="1119" spans="5:5" x14ac:dyDescent="0.2">
      <c r="E1119" s="74"/>
    </row>
    <row r="1120" spans="5:5" x14ac:dyDescent="0.2">
      <c r="E1120" s="74"/>
    </row>
    <row r="1121" spans="5:5" x14ac:dyDescent="0.2">
      <c r="E1121" s="74"/>
    </row>
    <row r="1122" spans="5:5" x14ac:dyDescent="0.2">
      <c r="E1122" s="74"/>
    </row>
    <row r="1123" spans="5:5" x14ac:dyDescent="0.2">
      <c r="E1123" s="74"/>
    </row>
    <row r="1124" spans="5:5" x14ac:dyDescent="0.2">
      <c r="E1124" s="74"/>
    </row>
    <row r="1125" spans="5:5" x14ac:dyDescent="0.2">
      <c r="E1125" s="74"/>
    </row>
    <row r="1126" spans="5:5" x14ac:dyDescent="0.2">
      <c r="E1126" s="74"/>
    </row>
    <row r="1127" spans="5:5" x14ac:dyDescent="0.2">
      <c r="E1127" s="74"/>
    </row>
    <row r="1128" spans="5:5" x14ac:dyDescent="0.2">
      <c r="E1128" s="74"/>
    </row>
    <row r="1129" spans="5:5" x14ac:dyDescent="0.2">
      <c r="E1129" s="74"/>
    </row>
    <row r="1130" spans="5:5" x14ac:dyDescent="0.2">
      <c r="E1130" s="74"/>
    </row>
    <row r="1131" spans="5:5" x14ac:dyDescent="0.2">
      <c r="E1131" s="74"/>
    </row>
    <row r="1132" spans="5:5" x14ac:dyDescent="0.2">
      <c r="E1132" s="74"/>
    </row>
    <row r="1133" spans="5:5" x14ac:dyDescent="0.2">
      <c r="E1133" s="74"/>
    </row>
    <row r="1134" spans="5:5" x14ac:dyDescent="0.2">
      <c r="E1134" s="74"/>
    </row>
    <row r="1135" spans="5:5" x14ac:dyDescent="0.2">
      <c r="E1135" s="74"/>
    </row>
    <row r="1136" spans="5:5" x14ac:dyDescent="0.2">
      <c r="E1136" s="74"/>
    </row>
    <row r="1137" spans="5:5" x14ac:dyDescent="0.2">
      <c r="E1137" s="74"/>
    </row>
    <row r="1138" spans="5:5" x14ac:dyDescent="0.2">
      <c r="E1138" s="74"/>
    </row>
    <row r="1139" spans="5:5" x14ac:dyDescent="0.2">
      <c r="E1139" s="74"/>
    </row>
    <row r="1140" spans="5:5" x14ac:dyDescent="0.2">
      <c r="E1140" s="74"/>
    </row>
    <row r="1141" spans="5:5" x14ac:dyDescent="0.2">
      <c r="E1141" s="74"/>
    </row>
    <row r="1142" spans="5:5" x14ac:dyDescent="0.2">
      <c r="E1142" s="74"/>
    </row>
    <row r="1143" spans="5:5" x14ac:dyDescent="0.2">
      <c r="E1143" s="74"/>
    </row>
    <row r="1144" spans="5:5" x14ac:dyDescent="0.2">
      <c r="E1144" s="74"/>
    </row>
    <row r="1145" spans="5:5" x14ac:dyDescent="0.2">
      <c r="E1145" s="74"/>
    </row>
    <row r="1146" spans="5:5" x14ac:dyDescent="0.2">
      <c r="E1146" s="74"/>
    </row>
    <row r="1147" spans="5:5" x14ac:dyDescent="0.2">
      <c r="E1147" s="74"/>
    </row>
    <row r="1148" spans="5:5" x14ac:dyDescent="0.2">
      <c r="E1148" s="74"/>
    </row>
    <row r="1149" spans="5:5" x14ac:dyDescent="0.2">
      <c r="E1149" s="74"/>
    </row>
    <row r="1150" spans="5:5" x14ac:dyDescent="0.2">
      <c r="E1150" s="74"/>
    </row>
    <row r="1151" spans="5:5" x14ac:dyDescent="0.2">
      <c r="E1151" s="74"/>
    </row>
    <row r="1152" spans="5:5" x14ac:dyDescent="0.2">
      <c r="E1152" s="74"/>
    </row>
    <row r="1153" spans="5:5" x14ac:dyDescent="0.2">
      <c r="E1153" s="74"/>
    </row>
    <row r="1154" spans="5:5" x14ac:dyDescent="0.2">
      <c r="E1154" s="74"/>
    </row>
    <row r="1155" spans="5:5" x14ac:dyDescent="0.2">
      <c r="E1155" s="74"/>
    </row>
    <row r="1156" spans="5:5" x14ac:dyDescent="0.2">
      <c r="E1156" s="74"/>
    </row>
    <row r="1157" spans="5:5" x14ac:dyDescent="0.2">
      <c r="E1157" s="74"/>
    </row>
    <row r="1158" spans="5:5" x14ac:dyDescent="0.2">
      <c r="E1158" s="74"/>
    </row>
    <row r="1159" spans="5:5" x14ac:dyDescent="0.2">
      <c r="E1159" s="74"/>
    </row>
    <row r="1160" spans="5:5" x14ac:dyDescent="0.2">
      <c r="E1160" s="74"/>
    </row>
    <row r="1161" spans="5:5" x14ac:dyDescent="0.2">
      <c r="E1161" s="74"/>
    </row>
    <row r="1162" spans="5:5" x14ac:dyDescent="0.2">
      <c r="E1162" s="74"/>
    </row>
    <row r="1163" spans="5:5" x14ac:dyDescent="0.2">
      <c r="E1163" s="74"/>
    </row>
    <row r="1164" spans="5:5" x14ac:dyDescent="0.2">
      <c r="E1164" s="74"/>
    </row>
    <row r="1165" spans="5:5" x14ac:dyDescent="0.2">
      <c r="E1165" s="74"/>
    </row>
    <row r="1166" spans="5:5" x14ac:dyDescent="0.2">
      <c r="E1166" s="74"/>
    </row>
    <row r="1167" spans="5:5" x14ac:dyDescent="0.2">
      <c r="E1167" s="74"/>
    </row>
    <row r="1168" spans="5:5" x14ac:dyDescent="0.2">
      <c r="E1168" s="74"/>
    </row>
    <row r="1169" spans="5:5" x14ac:dyDescent="0.2">
      <c r="E1169" s="74"/>
    </row>
    <row r="1170" spans="5:5" x14ac:dyDescent="0.2">
      <c r="E1170" s="74"/>
    </row>
    <row r="1171" spans="5:5" x14ac:dyDescent="0.2">
      <c r="E1171" s="74"/>
    </row>
    <row r="1172" spans="5:5" x14ac:dyDescent="0.2">
      <c r="E1172" s="74"/>
    </row>
    <row r="1173" spans="5:5" x14ac:dyDescent="0.2">
      <c r="E1173" s="74"/>
    </row>
    <row r="1174" spans="5:5" x14ac:dyDescent="0.2">
      <c r="E1174" s="74"/>
    </row>
    <row r="1175" spans="5:5" x14ac:dyDescent="0.2">
      <c r="E1175" s="74"/>
    </row>
    <row r="1176" spans="5:5" x14ac:dyDescent="0.2">
      <c r="E1176" s="74"/>
    </row>
    <row r="1177" spans="5:5" x14ac:dyDescent="0.2">
      <c r="E1177" s="74"/>
    </row>
    <row r="1178" spans="5:5" x14ac:dyDescent="0.2">
      <c r="E1178" s="74"/>
    </row>
    <row r="1179" spans="5:5" x14ac:dyDescent="0.2">
      <c r="E1179" s="74"/>
    </row>
    <row r="1180" spans="5:5" x14ac:dyDescent="0.2">
      <c r="E1180" s="74"/>
    </row>
    <row r="1181" spans="5:5" x14ac:dyDescent="0.2">
      <c r="E1181" s="74"/>
    </row>
    <row r="1182" spans="5:5" x14ac:dyDescent="0.2">
      <c r="E1182" s="74"/>
    </row>
    <row r="1183" spans="5:5" x14ac:dyDescent="0.2">
      <c r="E1183" s="74"/>
    </row>
    <row r="1184" spans="5:5" x14ac:dyDescent="0.2">
      <c r="E1184" s="74"/>
    </row>
    <row r="1185" spans="5:5" x14ac:dyDescent="0.2">
      <c r="E1185" s="74"/>
    </row>
    <row r="1186" spans="5:5" x14ac:dyDescent="0.2">
      <c r="E1186" s="74"/>
    </row>
    <row r="1187" spans="5:5" x14ac:dyDescent="0.2">
      <c r="E1187" s="74"/>
    </row>
    <row r="1188" spans="5:5" x14ac:dyDescent="0.2">
      <c r="E1188" s="74"/>
    </row>
    <row r="1189" spans="5:5" x14ac:dyDescent="0.2">
      <c r="E1189" s="74"/>
    </row>
    <row r="1190" spans="5:5" x14ac:dyDescent="0.2">
      <c r="E1190" s="74"/>
    </row>
    <row r="1191" spans="5:5" x14ac:dyDescent="0.2">
      <c r="E1191" s="74"/>
    </row>
    <row r="1192" spans="5:5" x14ac:dyDescent="0.2">
      <c r="E1192" s="74"/>
    </row>
    <row r="1193" spans="5:5" x14ac:dyDescent="0.2">
      <c r="E1193" s="74"/>
    </row>
    <row r="1194" spans="5:5" x14ac:dyDescent="0.2">
      <c r="E1194" s="74"/>
    </row>
    <row r="1195" spans="5:5" x14ac:dyDescent="0.2">
      <c r="E1195" s="74"/>
    </row>
    <row r="1196" spans="5:5" x14ac:dyDescent="0.2">
      <c r="E1196" s="74"/>
    </row>
    <row r="1197" spans="5:5" x14ac:dyDescent="0.2">
      <c r="E1197" s="74"/>
    </row>
    <row r="1198" spans="5:5" x14ac:dyDescent="0.2">
      <c r="E1198" s="74"/>
    </row>
    <row r="1199" spans="5:5" x14ac:dyDescent="0.2">
      <c r="E1199" s="74"/>
    </row>
    <row r="1200" spans="5:5" x14ac:dyDescent="0.2">
      <c r="E1200" s="74"/>
    </row>
    <row r="1201" spans="5:5" x14ac:dyDescent="0.2">
      <c r="E1201" s="74"/>
    </row>
    <row r="1202" spans="5:5" x14ac:dyDescent="0.2">
      <c r="E1202" s="74"/>
    </row>
    <row r="1203" spans="5:5" x14ac:dyDescent="0.2">
      <c r="E1203" s="74"/>
    </row>
    <row r="1204" spans="5:5" x14ac:dyDescent="0.2">
      <c r="E1204" s="74"/>
    </row>
    <row r="1205" spans="5:5" x14ac:dyDescent="0.2">
      <c r="E1205" s="74"/>
    </row>
    <row r="1206" spans="5:5" x14ac:dyDescent="0.2">
      <c r="E1206" s="74"/>
    </row>
    <row r="1207" spans="5:5" x14ac:dyDescent="0.2">
      <c r="E1207" s="74"/>
    </row>
    <row r="1208" spans="5:5" x14ac:dyDescent="0.2">
      <c r="E1208" s="74"/>
    </row>
    <row r="1209" spans="5:5" x14ac:dyDescent="0.2">
      <c r="E1209" s="74"/>
    </row>
    <row r="1210" spans="5:5" x14ac:dyDescent="0.2">
      <c r="E1210" s="74"/>
    </row>
    <row r="1211" spans="5:5" x14ac:dyDescent="0.2">
      <c r="E1211" s="74"/>
    </row>
    <row r="1212" spans="5:5" x14ac:dyDescent="0.2">
      <c r="E1212" s="74"/>
    </row>
    <row r="1213" spans="5:5" x14ac:dyDescent="0.2">
      <c r="E1213" s="74"/>
    </row>
    <row r="1214" spans="5:5" x14ac:dyDescent="0.2">
      <c r="E1214" s="74"/>
    </row>
    <row r="1215" spans="5:5" x14ac:dyDescent="0.2">
      <c r="E1215" s="74"/>
    </row>
    <row r="1216" spans="5:5" x14ac:dyDescent="0.2">
      <c r="E1216" s="74"/>
    </row>
    <row r="1217" spans="5:5" x14ac:dyDescent="0.2">
      <c r="E1217" s="74"/>
    </row>
    <row r="1218" spans="5:5" x14ac:dyDescent="0.2">
      <c r="E1218" s="74"/>
    </row>
    <row r="1219" spans="5:5" x14ac:dyDescent="0.2">
      <c r="E1219" s="74"/>
    </row>
    <row r="1220" spans="5:5" x14ac:dyDescent="0.2">
      <c r="E1220" s="74"/>
    </row>
    <row r="1221" spans="5:5" x14ac:dyDescent="0.2">
      <c r="E1221" s="74"/>
    </row>
    <row r="1222" spans="5:5" x14ac:dyDescent="0.2">
      <c r="E1222" s="74"/>
    </row>
    <row r="1223" spans="5:5" x14ac:dyDescent="0.2">
      <c r="E1223" s="74"/>
    </row>
    <row r="1224" spans="5:5" x14ac:dyDescent="0.2">
      <c r="E1224" s="74"/>
    </row>
    <row r="1225" spans="5:5" x14ac:dyDescent="0.2">
      <c r="E1225" s="74"/>
    </row>
    <row r="1226" spans="5:5" x14ac:dyDescent="0.2">
      <c r="E1226" s="74"/>
    </row>
    <row r="1227" spans="5:5" x14ac:dyDescent="0.2">
      <c r="E1227" s="74"/>
    </row>
    <row r="1228" spans="5:5" x14ac:dyDescent="0.2">
      <c r="E1228" s="74"/>
    </row>
    <row r="1229" spans="5:5" x14ac:dyDescent="0.2">
      <c r="E1229" s="74"/>
    </row>
    <row r="1230" spans="5:5" x14ac:dyDescent="0.2">
      <c r="E1230" s="74"/>
    </row>
    <row r="1231" spans="5:5" x14ac:dyDescent="0.2">
      <c r="E1231" s="74"/>
    </row>
    <row r="1232" spans="5:5" x14ac:dyDescent="0.2">
      <c r="E1232" s="74"/>
    </row>
    <row r="1233" spans="5:5" x14ac:dyDescent="0.2">
      <c r="E1233" s="74"/>
    </row>
    <row r="1234" spans="5:5" x14ac:dyDescent="0.2">
      <c r="E1234" s="74"/>
    </row>
    <row r="1235" spans="5:5" x14ac:dyDescent="0.2">
      <c r="E1235" s="74"/>
    </row>
    <row r="1236" spans="5:5" x14ac:dyDescent="0.2">
      <c r="E1236" s="74"/>
    </row>
    <row r="1237" spans="5:5" x14ac:dyDescent="0.2">
      <c r="E1237" s="74"/>
    </row>
    <row r="1238" spans="5:5" x14ac:dyDescent="0.2">
      <c r="E1238" s="74"/>
    </row>
    <row r="1239" spans="5:5" x14ac:dyDescent="0.2">
      <c r="E1239" s="74"/>
    </row>
    <row r="1240" spans="5:5" x14ac:dyDescent="0.2">
      <c r="E1240" s="74"/>
    </row>
    <row r="1241" spans="5:5" x14ac:dyDescent="0.2">
      <c r="E1241" s="74"/>
    </row>
    <row r="1242" spans="5:5" x14ac:dyDescent="0.2">
      <c r="E1242" s="74"/>
    </row>
    <row r="1243" spans="5:5" x14ac:dyDescent="0.2">
      <c r="E1243" s="74"/>
    </row>
    <row r="1244" spans="5:5" x14ac:dyDescent="0.2">
      <c r="E1244" s="74"/>
    </row>
    <row r="1245" spans="5:5" x14ac:dyDescent="0.2">
      <c r="E1245" s="74"/>
    </row>
    <row r="1246" spans="5:5" x14ac:dyDescent="0.2">
      <c r="E1246" s="74"/>
    </row>
    <row r="1247" spans="5:5" x14ac:dyDescent="0.2">
      <c r="E1247" s="74"/>
    </row>
    <row r="1248" spans="5:5" x14ac:dyDescent="0.2">
      <c r="E1248" s="74"/>
    </row>
    <row r="1249" spans="5:5" x14ac:dyDescent="0.2">
      <c r="E1249" s="74"/>
    </row>
    <row r="1250" spans="5:5" x14ac:dyDescent="0.2">
      <c r="E1250" s="74"/>
    </row>
    <row r="1251" spans="5:5" x14ac:dyDescent="0.2">
      <c r="E1251" s="74"/>
    </row>
    <row r="1252" spans="5:5" x14ac:dyDescent="0.2">
      <c r="E1252" s="74"/>
    </row>
    <row r="1253" spans="5:5" x14ac:dyDescent="0.2">
      <c r="E1253" s="74"/>
    </row>
    <row r="1254" spans="5:5" x14ac:dyDescent="0.2">
      <c r="E1254" s="74"/>
    </row>
    <row r="1255" spans="5:5" x14ac:dyDescent="0.2">
      <c r="E1255" s="74"/>
    </row>
    <row r="1256" spans="5:5" x14ac:dyDescent="0.2">
      <c r="E1256" s="74"/>
    </row>
    <row r="1257" spans="5:5" x14ac:dyDescent="0.2">
      <c r="E1257" s="74"/>
    </row>
    <row r="1258" spans="5:5" x14ac:dyDescent="0.2">
      <c r="E1258" s="74"/>
    </row>
    <row r="1259" spans="5:5" x14ac:dyDescent="0.2">
      <c r="E1259" s="74"/>
    </row>
    <row r="1260" spans="5:5" x14ac:dyDescent="0.2">
      <c r="E1260" s="74"/>
    </row>
    <row r="1261" spans="5:5" x14ac:dyDescent="0.2">
      <c r="E1261" s="74"/>
    </row>
    <row r="1262" spans="5:5" x14ac:dyDescent="0.2">
      <c r="E1262" s="74"/>
    </row>
    <row r="1263" spans="5:5" x14ac:dyDescent="0.2">
      <c r="E1263" s="74"/>
    </row>
    <row r="1264" spans="5:5" x14ac:dyDescent="0.2">
      <c r="E1264" s="74"/>
    </row>
    <row r="1265" spans="5:5" x14ac:dyDescent="0.2">
      <c r="E1265" s="74"/>
    </row>
    <row r="1266" spans="5:5" x14ac:dyDescent="0.2">
      <c r="E1266" s="74"/>
    </row>
    <row r="1267" spans="5:5" x14ac:dyDescent="0.2">
      <c r="E1267" s="74"/>
    </row>
    <row r="1268" spans="5:5" x14ac:dyDescent="0.2">
      <c r="E1268" s="74"/>
    </row>
    <row r="1269" spans="5:5" x14ac:dyDescent="0.2">
      <c r="E1269" s="74"/>
    </row>
    <row r="1270" spans="5:5" x14ac:dyDescent="0.2">
      <c r="E1270" s="74"/>
    </row>
    <row r="1271" spans="5:5" x14ac:dyDescent="0.2">
      <c r="E1271" s="74"/>
    </row>
    <row r="1272" spans="5:5" x14ac:dyDescent="0.2">
      <c r="E1272" s="74"/>
    </row>
    <row r="1273" spans="5:5" x14ac:dyDescent="0.2">
      <c r="E1273" s="74"/>
    </row>
    <row r="1274" spans="5:5" x14ac:dyDescent="0.2">
      <c r="E1274" s="74"/>
    </row>
    <row r="1275" spans="5:5" x14ac:dyDescent="0.2">
      <c r="E1275" s="74"/>
    </row>
    <row r="1276" spans="5:5" x14ac:dyDescent="0.2">
      <c r="E1276" s="74"/>
    </row>
    <row r="1277" spans="5:5" x14ac:dyDescent="0.2">
      <c r="E1277" s="74"/>
    </row>
    <row r="1278" spans="5:5" x14ac:dyDescent="0.2">
      <c r="E1278" s="74"/>
    </row>
    <row r="1279" spans="5:5" x14ac:dyDescent="0.2">
      <c r="E1279" s="74"/>
    </row>
    <row r="1280" spans="5:5" x14ac:dyDescent="0.2">
      <c r="E1280" s="74"/>
    </row>
    <row r="1281" spans="5:5" x14ac:dyDescent="0.2">
      <c r="E1281" s="74"/>
    </row>
    <row r="1282" spans="5:5" x14ac:dyDescent="0.2">
      <c r="E1282" s="74"/>
    </row>
    <row r="1283" spans="5:5" x14ac:dyDescent="0.2">
      <c r="E1283" s="74"/>
    </row>
    <row r="1284" spans="5:5" x14ac:dyDescent="0.2">
      <c r="E1284" s="74"/>
    </row>
    <row r="1285" spans="5:5" x14ac:dyDescent="0.2">
      <c r="E1285" s="74"/>
    </row>
    <row r="1286" spans="5:5" x14ac:dyDescent="0.2">
      <c r="E1286" s="74"/>
    </row>
    <row r="1287" spans="5:5" x14ac:dyDescent="0.2">
      <c r="E1287" s="74"/>
    </row>
    <row r="1288" spans="5:5" x14ac:dyDescent="0.2">
      <c r="E1288" s="74"/>
    </row>
    <row r="1289" spans="5:5" x14ac:dyDescent="0.2">
      <c r="E1289" s="74"/>
    </row>
    <row r="1290" spans="5:5" x14ac:dyDescent="0.2">
      <c r="E1290" s="74"/>
    </row>
    <row r="1291" spans="5:5" x14ac:dyDescent="0.2">
      <c r="E1291" s="74"/>
    </row>
    <row r="1292" spans="5:5" x14ac:dyDescent="0.2">
      <c r="E1292" s="74"/>
    </row>
    <row r="1293" spans="5:5" x14ac:dyDescent="0.2">
      <c r="E1293" s="74"/>
    </row>
    <row r="1294" spans="5:5" x14ac:dyDescent="0.2">
      <c r="E1294" s="74"/>
    </row>
    <row r="1295" spans="5:5" x14ac:dyDescent="0.2">
      <c r="E1295" s="74"/>
    </row>
    <row r="1296" spans="5:5" x14ac:dyDescent="0.2">
      <c r="E1296" s="74"/>
    </row>
    <row r="1297" spans="5:5" x14ac:dyDescent="0.2">
      <c r="E1297" s="74"/>
    </row>
    <row r="1298" spans="5:5" x14ac:dyDescent="0.2">
      <c r="E1298" s="74"/>
    </row>
    <row r="1299" spans="5:5" x14ac:dyDescent="0.2">
      <c r="E1299" s="74"/>
    </row>
    <row r="1300" spans="5:5" x14ac:dyDescent="0.2">
      <c r="E1300" s="74"/>
    </row>
    <row r="1301" spans="5:5" x14ac:dyDescent="0.2">
      <c r="E1301" s="74"/>
    </row>
    <row r="1302" spans="5:5" x14ac:dyDescent="0.2">
      <c r="E1302" s="74"/>
    </row>
    <row r="1303" spans="5:5" x14ac:dyDescent="0.2">
      <c r="E1303" s="74"/>
    </row>
    <row r="1304" spans="5:5" x14ac:dyDescent="0.2">
      <c r="E1304" s="74"/>
    </row>
    <row r="1305" spans="5:5" x14ac:dyDescent="0.2">
      <c r="E1305" s="74"/>
    </row>
    <row r="1306" spans="5:5" x14ac:dyDescent="0.2">
      <c r="E1306" s="74"/>
    </row>
    <row r="1307" spans="5:5" x14ac:dyDescent="0.2">
      <c r="E1307" s="74"/>
    </row>
    <row r="1308" spans="5:5" x14ac:dyDescent="0.2">
      <c r="E1308" s="74"/>
    </row>
    <row r="1309" spans="5:5" x14ac:dyDescent="0.2">
      <c r="E1309" s="74"/>
    </row>
    <row r="1310" spans="5:5" x14ac:dyDescent="0.2">
      <c r="E1310" s="74"/>
    </row>
    <row r="1311" spans="5:5" x14ac:dyDescent="0.2">
      <c r="E1311" s="74"/>
    </row>
    <row r="1312" spans="5:5" x14ac:dyDescent="0.2">
      <c r="E1312" s="74"/>
    </row>
    <row r="1313" spans="5:5" x14ac:dyDescent="0.2">
      <c r="E1313" s="74"/>
    </row>
    <row r="1314" spans="5:5" x14ac:dyDescent="0.2">
      <c r="E1314" s="74"/>
    </row>
    <row r="1315" spans="5:5" x14ac:dyDescent="0.2">
      <c r="E1315" s="74"/>
    </row>
    <row r="1316" spans="5:5" x14ac:dyDescent="0.2">
      <c r="E1316" s="74"/>
    </row>
    <row r="1317" spans="5:5" x14ac:dyDescent="0.2">
      <c r="E1317" s="74"/>
    </row>
    <row r="1318" spans="5:5" x14ac:dyDescent="0.2">
      <c r="E1318" s="74"/>
    </row>
    <row r="1319" spans="5:5" x14ac:dyDescent="0.2">
      <c r="E1319" s="74"/>
    </row>
    <row r="1320" spans="5:5" x14ac:dyDescent="0.2">
      <c r="E1320" s="74"/>
    </row>
    <row r="1321" spans="5:5" x14ac:dyDescent="0.2">
      <c r="E1321" s="74"/>
    </row>
    <row r="1322" spans="5:5" x14ac:dyDescent="0.2">
      <c r="E1322" s="74"/>
    </row>
    <row r="1323" spans="5:5" x14ac:dyDescent="0.2">
      <c r="E1323" s="74"/>
    </row>
    <row r="1324" spans="5:5" x14ac:dyDescent="0.2">
      <c r="E1324" s="74"/>
    </row>
    <row r="1325" spans="5:5" x14ac:dyDescent="0.2">
      <c r="E1325" s="74"/>
    </row>
    <row r="1326" spans="5:5" x14ac:dyDescent="0.2">
      <c r="E1326" s="74"/>
    </row>
    <row r="1327" spans="5:5" x14ac:dyDescent="0.2">
      <c r="E1327" s="74"/>
    </row>
    <row r="1328" spans="5:5" x14ac:dyDescent="0.2">
      <c r="E1328" s="74"/>
    </row>
    <row r="1329" spans="5:5" x14ac:dyDescent="0.2">
      <c r="E1329" s="74"/>
    </row>
    <row r="1330" spans="5:5" x14ac:dyDescent="0.2">
      <c r="E1330" s="74"/>
    </row>
    <row r="1331" spans="5:5" x14ac:dyDescent="0.2">
      <c r="E1331" s="74"/>
    </row>
    <row r="1332" spans="5:5" x14ac:dyDescent="0.2">
      <c r="E1332" s="74"/>
    </row>
    <row r="1333" spans="5:5" x14ac:dyDescent="0.2">
      <c r="E1333" s="74"/>
    </row>
    <row r="1334" spans="5:5" x14ac:dyDescent="0.2">
      <c r="E1334" s="74"/>
    </row>
    <row r="1335" spans="5:5" x14ac:dyDescent="0.2">
      <c r="E1335" s="74"/>
    </row>
    <row r="1336" spans="5:5" x14ac:dyDescent="0.2">
      <c r="E1336" s="74"/>
    </row>
    <row r="1337" spans="5:5" x14ac:dyDescent="0.2">
      <c r="E1337" s="74"/>
    </row>
    <row r="1338" spans="5:5" x14ac:dyDescent="0.2">
      <c r="E1338" s="74"/>
    </row>
    <row r="1339" spans="5:5" x14ac:dyDescent="0.2">
      <c r="E1339" s="74"/>
    </row>
    <row r="1340" spans="5:5" x14ac:dyDescent="0.2">
      <c r="E1340" s="74"/>
    </row>
    <row r="1341" spans="5:5" x14ac:dyDescent="0.2">
      <c r="E1341" s="74"/>
    </row>
    <row r="1342" spans="5:5" x14ac:dyDescent="0.2">
      <c r="E1342" s="74"/>
    </row>
    <row r="1343" spans="5:5" x14ac:dyDescent="0.2">
      <c r="E1343" s="74"/>
    </row>
    <row r="1344" spans="5:5" x14ac:dyDescent="0.2">
      <c r="E1344" s="74"/>
    </row>
    <row r="1345" spans="5:5" x14ac:dyDescent="0.2">
      <c r="E1345" s="74"/>
    </row>
    <row r="1346" spans="5:5" x14ac:dyDescent="0.2">
      <c r="E1346" s="74"/>
    </row>
    <row r="1347" spans="5:5" x14ac:dyDescent="0.2">
      <c r="E1347" s="74"/>
    </row>
    <row r="1348" spans="5:5" x14ac:dyDescent="0.2">
      <c r="E1348" s="74"/>
    </row>
    <row r="1349" spans="5:5" x14ac:dyDescent="0.2">
      <c r="E1349" s="74"/>
    </row>
    <row r="1350" spans="5:5" x14ac:dyDescent="0.2">
      <c r="E1350" s="74"/>
    </row>
    <row r="1351" spans="5:5" x14ac:dyDescent="0.2">
      <c r="E1351" s="74"/>
    </row>
    <row r="1352" spans="5:5" x14ac:dyDescent="0.2">
      <c r="E1352" s="74"/>
    </row>
    <row r="1353" spans="5:5" x14ac:dyDescent="0.2">
      <c r="E1353" s="74"/>
    </row>
    <row r="1354" spans="5:5" x14ac:dyDescent="0.2">
      <c r="E1354" s="74"/>
    </row>
    <row r="1355" spans="5:5" x14ac:dyDescent="0.2">
      <c r="E1355" s="74"/>
    </row>
    <row r="1356" spans="5:5" x14ac:dyDescent="0.2">
      <c r="E1356" s="74"/>
    </row>
    <row r="1357" spans="5:5" x14ac:dyDescent="0.2">
      <c r="E1357" s="74"/>
    </row>
    <row r="1358" spans="5:5" x14ac:dyDescent="0.2">
      <c r="E1358" s="74"/>
    </row>
    <row r="1359" spans="5:5" x14ac:dyDescent="0.2">
      <c r="E1359" s="74"/>
    </row>
    <row r="1360" spans="5:5" x14ac:dyDescent="0.2">
      <c r="E1360" s="74"/>
    </row>
    <row r="1361" spans="5:5" x14ac:dyDescent="0.2">
      <c r="E1361" s="74"/>
    </row>
    <row r="1362" spans="5:5" x14ac:dyDescent="0.2">
      <c r="E1362" s="74"/>
    </row>
    <row r="1363" spans="5:5" x14ac:dyDescent="0.2">
      <c r="E1363" s="74"/>
    </row>
    <row r="1364" spans="5:5" x14ac:dyDescent="0.2">
      <c r="E1364" s="74"/>
    </row>
    <row r="1365" spans="5:5" x14ac:dyDescent="0.2">
      <c r="E1365" s="74"/>
    </row>
    <row r="1366" spans="5:5" x14ac:dyDescent="0.2">
      <c r="E1366" s="74"/>
    </row>
    <row r="1367" spans="5:5" x14ac:dyDescent="0.2">
      <c r="E1367" s="74"/>
    </row>
    <row r="1368" spans="5:5" x14ac:dyDescent="0.2">
      <c r="E1368" s="74"/>
    </row>
    <row r="1369" spans="5:5" x14ac:dyDescent="0.2">
      <c r="E1369" s="74"/>
    </row>
    <row r="1370" spans="5:5" x14ac:dyDescent="0.2">
      <c r="E1370" s="74"/>
    </row>
    <row r="1371" spans="5:5" x14ac:dyDescent="0.2">
      <c r="E1371" s="74"/>
    </row>
    <row r="1372" spans="5:5" x14ac:dyDescent="0.2">
      <c r="E1372" s="74"/>
    </row>
    <row r="1373" spans="5:5" x14ac:dyDescent="0.2">
      <c r="E1373" s="74"/>
    </row>
    <row r="1374" spans="5:5" x14ac:dyDescent="0.2">
      <c r="E1374" s="74"/>
    </row>
    <row r="1375" spans="5:5" x14ac:dyDescent="0.2">
      <c r="E1375" s="74"/>
    </row>
    <row r="1376" spans="5:5" x14ac:dyDescent="0.2">
      <c r="E1376" s="74"/>
    </row>
    <row r="1377" spans="5:5" x14ac:dyDescent="0.2">
      <c r="E1377" s="74"/>
    </row>
    <row r="1378" spans="5:5" x14ac:dyDescent="0.2">
      <c r="E1378" s="74"/>
    </row>
    <row r="1379" spans="5:5" x14ac:dyDescent="0.2">
      <c r="E1379" s="74"/>
    </row>
    <row r="1380" spans="5:5" x14ac:dyDescent="0.2">
      <c r="E1380" s="74"/>
    </row>
    <row r="1381" spans="5:5" x14ac:dyDescent="0.2">
      <c r="E1381" s="74"/>
    </row>
    <row r="1382" spans="5:5" x14ac:dyDescent="0.2">
      <c r="E1382" s="74"/>
    </row>
    <row r="1383" spans="5:5" x14ac:dyDescent="0.2">
      <c r="E1383" s="74"/>
    </row>
    <row r="1384" spans="5:5" x14ac:dyDescent="0.2">
      <c r="E1384" s="74"/>
    </row>
    <row r="1385" spans="5:5" x14ac:dyDescent="0.2">
      <c r="E1385" s="74"/>
    </row>
    <row r="1386" spans="5:5" x14ac:dyDescent="0.2">
      <c r="E1386" s="74"/>
    </row>
    <row r="1387" spans="5:5" x14ac:dyDescent="0.2">
      <c r="E1387" s="74"/>
    </row>
    <row r="1388" spans="5:5" x14ac:dyDescent="0.2">
      <c r="E1388" s="74"/>
    </row>
    <row r="1389" spans="5:5" x14ac:dyDescent="0.2">
      <c r="E1389" s="74"/>
    </row>
    <row r="1390" spans="5:5" x14ac:dyDescent="0.2">
      <c r="E1390" s="74"/>
    </row>
    <row r="1391" spans="5:5" x14ac:dyDescent="0.2">
      <c r="E1391" s="74"/>
    </row>
    <row r="1392" spans="5:5" x14ac:dyDescent="0.2">
      <c r="E1392" s="74"/>
    </row>
    <row r="1393" spans="5:5" x14ac:dyDescent="0.2">
      <c r="E1393" s="74"/>
    </row>
    <row r="1394" spans="5:5" x14ac:dyDescent="0.2">
      <c r="E1394" s="74"/>
    </row>
    <row r="1395" spans="5:5" x14ac:dyDescent="0.2">
      <c r="E1395" s="74"/>
    </row>
    <row r="1396" spans="5:5" x14ac:dyDescent="0.2">
      <c r="E1396" s="74"/>
    </row>
    <row r="1397" spans="5:5" x14ac:dyDescent="0.2">
      <c r="E1397" s="74"/>
    </row>
    <row r="1398" spans="5:5" x14ac:dyDescent="0.2">
      <c r="E1398" s="74"/>
    </row>
    <row r="1399" spans="5:5" x14ac:dyDescent="0.2">
      <c r="E1399" s="74"/>
    </row>
    <row r="1400" spans="5:5" x14ac:dyDescent="0.2">
      <c r="E1400" s="74"/>
    </row>
    <row r="1401" spans="5:5" x14ac:dyDescent="0.2">
      <c r="E1401" s="74"/>
    </row>
    <row r="1402" spans="5:5" x14ac:dyDescent="0.2">
      <c r="E1402" s="74"/>
    </row>
    <row r="1403" spans="5:5" x14ac:dyDescent="0.2">
      <c r="E1403" s="74"/>
    </row>
    <row r="1404" spans="5:5" x14ac:dyDescent="0.2">
      <c r="E1404" s="74"/>
    </row>
    <row r="1405" spans="5:5" x14ac:dyDescent="0.2">
      <c r="E1405" s="74"/>
    </row>
    <row r="1406" spans="5:5" x14ac:dyDescent="0.2">
      <c r="E1406" s="74"/>
    </row>
    <row r="1407" spans="5:5" x14ac:dyDescent="0.2">
      <c r="E1407" s="74"/>
    </row>
    <row r="1408" spans="5:5" x14ac:dyDescent="0.2">
      <c r="E1408" s="74"/>
    </row>
    <row r="1409" spans="5:5" x14ac:dyDescent="0.2">
      <c r="E1409" s="74"/>
    </row>
    <row r="1410" spans="5:5" x14ac:dyDescent="0.2">
      <c r="E1410" s="74"/>
    </row>
    <row r="1411" spans="5:5" x14ac:dyDescent="0.2">
      <c r="E1411" s="74"/>
    </row>
    <row r="1412" spans="5:5" x14ac:dyDescent="0.2">
      <c r="E1412" s="74"/>
    </row>
    <row r="1413" spans="5:5" x14ac:dyDescent="0.2">
      <c r="E1413" s="74"/>
    </row>
    <row r="1414" spans="5:5" x14ac:dyDescent="0.2">
      <c r="E1414" s="74"/>
    </row>
    <row r="1415" spans="5:5" x14ac:dyDescent="0.2">
      <c r="E1415" s="74"/>
    </row>
    <row r="1416" spans="5:5" x14ac:dyDescent="0.2">
      <c r="E1416" s="74"/>
    </row>
    <row r="1417" spans="5:5" x14ac:dyDescent="0.2">
      <c r="E1417" s="74"/>
    </row>
    <row r="1418" spans="5:5" x14ac:dyDescent="0.2">
      <c r="E1418" s="74"/>
    </row>
    <row r="1419" spans="5:5" x14ac:dyDescent="0.2">
      <c r="E1419" s="74"/>
    </row>
    <row r="1420" spans="5:5" x14ac:dyDescent="0.2">
      <c r="E1420" s="74"/>
    </row>
    <row r="1421" spans="5:5" x14ac:dyDescent="0.2">
      <c r="E1421" s="74"/>
    </row>
    <row r="1422" spans="5:5" x14ac:dyDescent="0.2">
      <c r="E1422" s="74"/>
    </row>
    <row r="1423" spans="5:5" x14ac:dyDescent="0.2">
      <c r="E1423" s="74"/>
    </row>
    <row r="1424" spans="5:5" x14ac:dyDescent="0.2">
      <c r="E1424" s="74"/>
    </row>
    <row r="1425" spans="5:5" x14ac:dyDescent="0.2">
      <c r="E1425" s="74"/>
    </row>
    <row r="1426" spans="5:5" x14ac:dyDescent="0.2">
      <c r="E1426" s="74"/>
    </row>
    <row r="1427" spans="5:5" x14ac:dyDescent="0.2">
      <c r="E1427" s="74"/>
    </row>
    <row r="1428" spans="5:5" x14ac:dyDescent="0.2">
      <c r="E1428" s="74"/>
    </row>
    <row r="1429" spans="5:5" x14ac:dyDescent="0.2">
      <c r="E1429" s="74"/>
    </row>
    <row r="1430" spans="5:5" x14ac:dyDescent="0.2">
      <c r="E1430" s="74"/>
    </row>
    <row r="1431" spans="5:5" x14ac:dyDescent="0.2">
      <c r="E1431" s="74"/>
    </row>
    <row r="1432" spans="5:5" x14ac:dyDescent="0.2">
      <c r="E1432" s="74"/>
    </row>
    <row r="1433" spans="5:5" x14ac:dyDescent="0.2">
      <c r="E1433" s="74"/>
    </row>
    <row r="1434" spans="5:5" x14ac:dyDescent="0.2">
      <c r="E1434" s="74"/>
    </row>
    <row r="1435" spans="5:5" x14ac:dyDescent="0.2">
      <c r="E1435" s="74"/>
    </row>
    <row r="1436" spans="5:5" x14ac:dyDescent="0.2">
      <c r="E1436" s="74"/>
    </row>
    <row r="1437" spans="5:5" x14ac:dyDescent="0.2">
      <c r="E1437" s="74"/>
    </row>
    <row r="1438" spans="5:5" x14ac:dyDescent="0.2">
      <c r="E1438" s="74"/>
    </row>
    <row r="1439" spans="5:5" x14ac:dyDescent="0.2">
      <c r="E1439" s="74"/>
    </row>
    <row r="1440" spans="5:5" x14ac:dyDescent="0.2">
      <c r="E1440" s="74"/>
    </row>
    <row r="1441" spans="5:5" x14ac:dyDescent="0.2">
      <c r="E1441" s="74"/>
    </row>
    <row r="1442" spans="5:5" x14ac:dyDescent="0.2">
      <c r="E1442" s="74"/>
    </row>
    <row r="1443" spans="5:5" x14ac:dyDescent="0.2">
      <c r="E1443" s="74"/>
    </row>
    <row r="1444" spans="5:5" x14ac:dyDescent="0.2">
      <c r="E1444" s="74"/>
    </row>
    <row r="1445" spans="5:5" x14ac:dyDescent="0.2">
      <c r="E1445" s="74"/>
    </row>
    <row r="1446" spans="5:5" x14ac:dyDescent="0.2">
      <c r="E1446" s="74"/>
    </row>
    <row r="1447" spans="5:5" x14ac:dyDescent="0.2">
      <c r="E1447" s="74"/>
    </row>
    <row r="1448" spans="5:5" x14ac:dyDescent="0.2">
      <c r="E1448" s="74"/>
    </row>
    <row r="1449" spans="5:5" x14ac:dyDescent="0.2">
      <c r="E1449" s="74"/>
    </row>
    <row r="1450" spans="5:5" x14ac:dyDescent="0.2">
      <c r="E1450" s="74"/>
    </row>
    <row r="1451" spans="5:5" x14ac:dyDescent="0.2">
      <c r="E1451" s="74"/>
    </row>
    <row r="1452" spans="5:5" x14ac:dyDescent="0.2">
      <c r="E1452" s="74"/>
    </row>
    <row r="1453" spans="5:5" x14ac:dyDescent="0.2">
      <c r="E1453" s="74"/>
    </row>
    <row r="1454" spans="5:5" x14ac:dyDescent="0.2">
      <c r="E1454" s="74"/>
    </row>
    <row r="1455" spans="5:5" x14ac:dyDescent="0.2">
      <c r="E1455" s="74"/>
    </row>
    <row r="1456" spans="5:5" x14ac:dyDescent="0.2">
      <c r="E1456" s="74"/>
    </row>
    <row r="1457" spans="5:5" x14ac:dyDescent="0.2">
      <c r="E1457" s="74"/>
    </row>
    <row r="1458" spans="5:5" x14ac:dyDescent="0.2">
      <c r="E1458" s="74"/>
    </row>
    <row r="1459" spans="5:5" x14ac:dyDescent="0.2">
      <c r="E1459" s="74"/>
    </row>
    <row r="1460" spans="5:5" x14ac:dyDescent="0.2">
      <c r="E1460" s="74"/>
    </row>
    <row r="1461" spans="5:5" x14ac:dyDescent="0.2">
      <c r="E1461" s="74"/>
    </row>
    <row r="1462" spans="5:5" x14ac:dyDescent="0.2">
      <c r="E1462" s="74"/>
    </row>
    <row r="1463" spans="5:5" x14ac:dyDescent="0.2">
      <c r="E1463" s="74"/>
    </row>
    <row r="1464" spans="5:5" x14ac:dyDescent="0.2">
      <c r="E1464" s="74"/>
    </row>
    <row r="1465" spans="5:5" x14ac:dyDescent="0.2">
      <c r="E1465" s="74"/>
    </row>
    <row r="1466" spans="5:5" x14ac:dyDescent="0.2">
      <c r="E1466" s="74"/>
    </row>
    <row r="1467" spans="5:5" x14ac:dyDescent="0.2">
      <c r="E1467" s="74"/>
    </row>
    <row r="1468" spans="5:5" x14ac:dyDescent="0.2">
      <c r="E1468" s="74"/>
    </row>
    <row r="1469" spans="5:5" x14ac:dyDescent="0.2">
      <c r="E1469" s="74"/>
    </row>
    <row r="1470" spans="5:5" x14ac:dyDescent="0.2">
      <c r="E1470" s="74"/>
    </row>
    <row r="1471" spans="5:5" x14ac:dyDescent="0.2">
      <c r="E1471" s="74"/>
    </row>
    <row r="1472" spans="5:5" x14ac:dyDescent="0.2">
      <c r="E1472" s="74"/>
    </row>
    <row r="1473" spans="5:5" x14ac:dyDescent="0.2">
      <c r="E1473" s="74"/>
    </row>
    <row r="1474" spans="5:5" x14ac:dyDescent="0.2">
      <c r="E1474" s="74"/>
    </row>
    <row r="1475" spans="5:5" x14ac:dyDescent="0.2">
      <c r="E1475" s="74"/>
    </row>
    <row r="1476" spans="5:5" x14ac:dyDescent="0.2">
      <c r="E1476" s="74"/>
    </row>
    <row r="1477" spans="5:5" x14ac:dyDescent="0.2">
      <c r="E1477" s="74"/>
    </row>
    <row r="1478" spans="5:5" x14ac:dyDescent="0.2">
      <c r="E1478" s="74"/>
    </row>
    <row r="1479" spans="5:5" x14ac:dyDescent="0.2">
      <c r="E1479" s="74"/>
    </row>
    <row r="1480" spans="5:5" x14ac:dyDescent="0.2">
      <c r="E1480" s="74"/>
    </row>
    <row r="1481" spans="5:5" x14ac:dyDescent="0.2">
      <c r="E1481" s="74"/>
    </row>
    <row r="1482" spans="5:5" x14ac:dyDescent="0.2">
      <c r="E1482" s="74"/>
    </row>
    <row r="1483" spans="5:5" x14ac:dyDescent="0.2">
      <c r="E1483" s="74"/>
    </row>
    <row r="1484" spans="5:5" x14ac:dyDescent="0.2">
      <c r="E1484" s="74"/>
    </row>
    <row r="1485" spans="5:5" x14ac:dyDescent="0.2">
      <c r="E1485" s="74"/>
    </row>
    <row r="1486" spans="5:5" x14ac:dyDescent="0.2">
      <c r="E1486" s="74"/>
    </row>
    <row r="1487" spans="5:5" x14ac:dyDescent="0.2">
      <c r="E1487" s="74"/>
    </row>
    <row r="1488" spans="5:5" x14ac:dyDescent="0.2">
      <c r="E1488" s="74"/>
    </row>
    <row r="1489" spans="5:5" x14ac:dyDescent="0.2">
      <c r="E1489" s="74"/>
    </row>
    <row r="1490" spans="5:5" x14ac:dyDescent="0.2">
      <c r="E1490" s="74"/>
    </row>
    <row r="1491" spans="5:5" x14ac:dyDescent="0.2">
      <c r="E1491" s="74"/>
    </row>
    <row r="1492" spans="5:5" x14ac:dyDescent="0.2">
      <c r="E1492" s="74"/>
    </row>
    <row r="1493" spans="5:5" x14ac:dyDescent="0.2">
      <c r="E1493" s="74"/>
    </row>
    <row r="1494" spans="5:5" x14ac:dyDescent="0.2">
      <c r="E1494" s="74"/>
    </row>
    <row r="1495" spans="5:5" x14ac:dyDescent="0.2">
      <c r="E1495" s="74"/>
    </row>
    <row r="1496" spans="5:5" x14ac:dyDescent="0.2">
      <c r="E1496" s="74"/>
    </row>
    <row r="1497" spans="5:5" x14ac:dyDescent="0.2">
      <c r="E1497" s="74"/>
    </row>
    <row r="1498" spans="5:5" x14ac:dyDescent="0.2">
      <c r="E1498" s="74"/>
    </row>
    <row r="1499" spans="5:5" x14ac:dyDescent="0.2">
      <c r="E1499" s="74"/>
    </row>
    <row r="1500" spans="5:5" x14ac:dyDescent="0.2">
      <c r="E1500" s="74"/>
    </row>
    <row r="1501" spans="5:5" x14ac:dyDescent="0.2">
      <c r="E1501" s="74"/>
    </row>
    <row r="1502" spans="5:5" x14ac:dyDescent="0.2">
      <c r="E1502" s="74"/>
    </row>
    <row r="1503" spans="5:5" x14ac:dyDescent="0.2">
      <c r="E1503" s="74"/>
    </row>
    <row r="1504" spans="5:5" x14ac:dyDescent="0.2">
      <c r="E1504" s="74"/>
    </row>
    <row r="1505" spans="5:5" x14ac:dyDescent="0.2">
      <c r="E1505" s="74"/>
    </row>
    <row r="1506" spans="5:5" x14ac:dyDescent="0.2">
      <c r="E1506" s="74"/>
    </row>
    <row r="1507" spans="5:5" x14ac:dyDescent="0.2">
      <c r="E1507" s="74"/>
    </row>
    <row r="1508" spans="5:5" x14ac:dyDescent="0.2">
      <c r="E1508" s="74"/>
    </row>
    <row r="1509" spans="5:5" x14ac:dyDescent="0.2">
      <c r="E1509" s="74"/>
    </row>
    <row r="1510" spans="5:5" x14ac:dyDescent="0.2">
      <c r="E1510" s="74"/>
    </row>
    <row r="1511" spans="5:5" x14ac:dyDescent="0.2">
      <c r="E1511" s="74"/>
    </row>
    <row r="1512" spans="5:5" x14ac:dyDescent="0.2">
      <c r="E1512" s="74"/>
    </row>
    <row r="1513" spans="5:5" x14ac:dyDescent="0.2">
      <c r="E1513" s="74"/>
    </row>
    <row r="1514" spans="5:5" x14ac:dyDescent="0.2">
      <c r="E1514" s="74"/>
    </row>
    <row r="1515" spans="5:5" x14ac:dyDescent="0.2">
      <c r="E1515" s="74"/>
    </row>
    <row r="1516" spans="5:5" x14ac:dyDescent="0.2">
      <c r="E1516" s="74"/>
    </row>
    <row r="1517" spans="5:5" x14ac:dyDescent="0.2">
      <c r="E1517" s="74"/>
    </row>
    <row r="1518" spans="5:5" x14ac:dyDescent="0.2">
      <c r="E1518" s="74"/>
    </row>
    <row r="1519" spans="5:5" x14ac:dyDescent="0.2">
      <c r="E1519" s="74"/>
    </row>
    <row r="1520" spans="5:5" x14ac:dyDescent="0.2">
      <c r="E1520" s="74"/>
    </row>
    <row r="1521" spans="5:5" x14ac:dyDescent="0.2">
      <c r="E1521" s="74"/>
    </row>
    <row r="1522" spans="5:5" x14ac:dyDescent="0.2">
      <c r="E1522" s="74"/>
    </row>
    <row r="1523" spans="5:5" x14ac:dyDescent="0.2">
      <c r="E1523" s="74"/>
    </row>
    <row r="1524" spans="5:5" x14ac:dyDescent="0.2">
      <c r="E1524" s="74"/>
    </row>
    <row r="1525" spans="5:5" x14ac:dyDescent="0.2">
      <c r="E1525" s="74"/>
    </row>
    <row r="1526" spans="5:5" x14ac:dyDescent="0.2">
      <c r="E1526" s="74"/>
    </row>
    <row r="1527" spans="5:5" x14ac:dyDescent="0.2">
      <c r="E1527" s="74"/>
    </row>
    <row r="1528" spans="5:5" x14ac:dyDescent="0.2">
      <c r="E1528" s="74"/>
    </row>
    <row r="1529" spans="5:5" x14ac:dyDescent="0.2">
      <c r="E1529" s="74"/>
    </row>
    <row r="1530" spans="5:5" x14ac:dyDescent="0.2">
      <c r="E1530" s="74"/>
    </row>
    <row r="1531" spans="5:5" x14ac:dyDescent="0.2">
      <c r="E1531" s="74"/>
    </row>
    <row r="1532" spans="5:5" x14ac:dyDescent="0.2">
      <c r="E1532" s="74"/>
    </row>
    <row r="1533" spans="5:5" x14ac:dyDescent="0.2">
      <c r="E1533" s="74"/>
    </row>
    <row r="1534" spans="5:5" x14ac:dyDescent="0.2">
      <c r="E1534" s="74"/>
    </row>
    <row r="1535" spans="5:5" x14ac:dyDescent="0.2">
      <c r="E1535" s="74"/>
    </row>
    <row r="1536" spans="5:5" x14ac:dyDescent="0.2">
      <c r="E1536" s="74"/>
    </row>
    <row r="1537" spans="5:5" x14ac:dyDescent="0.2">
      <c r="E1537" s="74"/>
    </row>
    <row r="1538" spans="5:5" x14ac:dyDescent="0.2">
      <c r="E1538" s="74"/>
    </row>
    <row r="1539" spans="5:5" x14ac:dyDescent="0.2">
      <c r="E1539" s="74"/>
    </row>
    <row r="1540" spans="5:5" x14ac:dyDescent="0.2">
      <c r="E1540" s="74"/>
    </row>
    <row r="1541" spans="5:5" x14ac:dyDescent="0.2">
      <c r="E1541" s="74"/>
    </row>
    <row r="1542" spans="5:5" x14ac:dyDescent="0.2">
      <c r="E1542" s="74"/>
    </row>
    <row r="1543" spans="5:5" x14ac:dyDescent="0.2">
      <c r="E1543" s="74"/>
    </row>
    <row r="1544" spans="5:5" x14ac:dyDescent="0.2">
      <c r="E1544" s="74"/>
    </row>
    <row r="1545" spans="5:5" x14ac:dyDescent="0.2">
      <c r="E1545" s="74"/>
    </row>
    <row r="1546" spans="5:5" x14ac:dyDescent="0.2">
      <c r="E1546" s="74"/>
    </row>
    <row r="1547" spans="5:5" x14ac:dyDescent="0.2">
      <c r="E1547" s="74"/>
    </row>
    <row r="1548" spans="5:5" x14ac:dyDescent="0.2">
      <c r="E1548" s="74"/>
    </row>
    <row r="1549" spans="5:5" x14ac:dyDescent="0.2">
      <c r="E1549" s="74"/>
    </row>
    <row r="1550" spans="5:5" x14ac:dyDescent="0.2">
      <c r="E1550" s="74"/>
    </row>
    <row r="1551" spans="5:5" x14ac:dyDescent="0.2">
      <c r="E1551" s="74"/>
    </row>
    <row r="1552" spans="5:5" x14ac:dyDescent="0.2">
      <c r="E1552" s="74"/>
    </row>
    <row r="1553" spans="5:5" x14ac:dyDescent="0.2">
      <c r="E1553" s="74"/>
    </row>
    <row r="1554" spans="5:5" x14ac:dyDescent="0.2">
      <c r="E1554" s="74"/>
    </row>
    <row r="1555" spans="5:5" x14ac:dyDescent="0.2">
      <c r="E1555" s="74"/>
    </row>
    <row r="1556" spans="5:5" x14ac:dyDescent="0.2">
      <c r="E1556" s="74"/>
    </row>
    <row r="1557" spans="5:5" x14ac:dyDescent="0.2">
      <c r="E1557" s="74"/>
    </row>
    <row r="1558" spans="5:5" x14ac:dyDescent="0.2">
      <c r="E1558" s="74"/>
    </row>
    <row r="1559" spans="5:5" x14ac:dyDescent="0.2">
      <c r="E1559" s="74"/>
    </row>
    <row r="1560" spans="5:5" x14ac:dyDescent="0.2">
      <c r="E1560" s="74"/>
    </row>
    <row r="1561" spans="5:5" x14ac:dyDescent="0.2">
      <c r="E1561" s="74"/>
    </row>
    <row r="1562" spans="5:5" x14ac:dyDescent="0.2">
      <c r="E1562" s="74"/>
    </row>
    <row r="1563" spans="5:5" x14ac:dyDescent="0.2">
      <c r="E1563" s="74"/>
    </row>
    <row r="1564" spans="5:5" x14ac:dyDescent="0.2">
      <c r="E1564" s="74"/>
    </row>
    <row r="1565" spans="5:5" x14ac:dyDescent="0.2">
      <c r="E1565" s="74"/>
    </row>
    <row r="1566" spans="5:5" x14ac:dyDescent="0.2">
      <c r="E1566" s="74"/>
    </row>
    <row r="1567" spans="5:5" x14ac:dyDescent="0.2">
      <c r="E1567" s="74"/>
    </row>
    <row r="1568" spans="5:5" x14ac:dyDescent="0.2">
      <c r="E1568" s="74"/>
    </row>
    <row r="1569" spans="5:5" x14ac:dyDescent="0.2">
      <c r="E1569" s="74"/>
    </row>
    <row r="1570" spans="5:5" x14ac:dyDescent="0.2">
      <c r="E1570" s="74"/>
    </row>
    <row r="1571" spans="5:5" x14ac:dyDescent="0.2">
      <c r="E1571" s="74"/>
    </row>
    <row r="1572" spans="5:5" x14ac:dyDescent="0.2">
      <c r="E1572" s="74"/>
    </row>
    <row r="1573" spans="5:5" x14ac:dyDescent="0.2">
      <c r="E1573" s="74"/>
    </row>
    <row r="1574" spans="5:5" x14ac:dyDescent="0.2">
      <c r="E1574" s="74"/>
    </row>
    <row r="1575" spans="5:5" x14ac:dyDescent="0.2">
      <c r="E1575" s="74"/>
    </row>
    <row r="1576" spans="5:5" x14ac:dyDescent="0.2">
      <c r="E1576" s="74"/>
    </row>
    <row r="1577" spans="5:5" x14ac:dyDescent="0.2">
      <c r="E1577" s="74"/>
    </row>
    <row r="1578" spans="5:5" x14ac:dyDescent="0.2">
      <c r="E1578" s="74"/>
    </row>
    <row r="1579" spans="5:5" x14ac:dyDescent="0.2">
      <c r="E1579" s="74"/>
    </row>
    <row r="1580" spans="5:5" x14ac:dyDescent="0.2">
      <c r="E1580" s="74"/>
    </row>
    <row r="1581" spans="5:5" x14ac:dyDescent="0.2">
      <c r="E1581" s="74"/>
    </row>
    <row r="1582" spans="5:5" x14ac:dyDescent="0.2">
      <c r="E1582" s="74"/>
    </row>
    <row r="1583" spans="5:5" x14ac:dyDescent="0.2">
      <c r="E1583" s="74"/>
    </row>
    <row r="1584" spans="5:5" x14ac:dyDescent="0.2">
      <c r="E1584" s="74"/>
    </row>
    <row r="1585" spans="5:5" x14ac:dyDescent="0.2">
      <c r="E1585" s="74"/>
    </row>
    <row r="1586" spans="5:5" x14ac:dyDescent="0.2">
      <c r="E1586" s="74"/>
    </row>
    <row r="1587" spans="5:5" x14ac:dyDescent="0.2">
      <c r="E1587" s="74"/>
    </row>
    <row r="1588" spans="5:5" x14ac:dyDescent="0.2">
      <c r="E1588" s="74"/>
    </row>
    <row r="1589" spans="5:5" x14ac:dyDescent="0.2">
      <c r="E1589" s="74"/>
    </row>
    <row r="1590" spans="5:5" x14ac:dyDescent="0.2">
      <c r="E1590" s="74"/>
    </row>
    <row r="1591" spans="5:5" x14ac:dyDescent="0.2">
      <c r="E1591" s="74"/>
    </row>
    <row r="1592" spans="5:5" x14ac:dyDescent="0.2">
      <c r="E1592" s="74"/>
    </row>
    <row r="1593" spans="5:5" x14ac:dyDescent="0.2">
      <c r="E1593" s="74"/>
    </row>
    <row r="1594" spans="5:5" x14ac:dyDescent="0.2">
      <c r="E1594" s="74"/>
    </row>
    <row r="1595" spans="5:5" x14ac:dyDescent="0.2">
      <c r="E1595" s="74"/>
    </row>
    <row r="1596" spans="5:5" x14ac:dyDescent="0.2">
      <c r="E1596" s="74"/>
    </row>
    <row r="1597" spans="5:5" x14ac:dyDescent="0.2">
      <c r="E1597" s="74"/>
    </row>
    <row r="1598" spans="5:5" x14ac:dyDescent="0.2">
      <c r="E1598" s="74"/>
    </row>
    <row r="1599" spans="5:5" x14ac:dyDescent="0.2">
      <c r="E1599" s="74"/>
    </row>
    <row r="1600" spans="5:5" x14ac:dyDescent="0.2">
      <c r="E1600" s="74"/>
    </row>
    <row r="1601" spans="5:5" x14ac:dyDescent="0.2">
      <c r="E1601" s="74"/>
    </row>
    <row r="1602" spans="5:5" x14ac:dyDescent="0.2">
      <c r="E1602" s="74"/>
    </row>
    <row r="1603" spans="5:5" x14ac:dyDescent="0.2">
      <c r="E1603" s="74"/>
    </row>
    <row r="1604" spans="5:5" x14ac:dyDescent="0.2">
      <c r="E1604" s="74"/>
    </row>
    <row r="1605" spans="5:5" x14ac:dyDescent="0.2">
      <c r="E1605" s="74"/>
    </row>
    <row r="1606" spans="5:5" x14ac:dyDescent="0.2">
      <c r="E1606" s="74"/>
    </row>
    <row r="1607" spans="5:5" x14ac:dyDescent="0.2">
      <c r="E1607" s="74"/>
    </row>
    <row r="1608" spans="5:5" x14ac:dyDescent="0.2">
      <c r="E1608" s="74"/>
    </row>
    <row r="1609" spans="5:5" x14ac:dyDescent="0.2">
      <c r="E1609" s="74"/>
    </row>
    <row r="1610" spans="5:5" x14ac:dyDescent="0.2">
      <c r="E1610" s="74"/>
    </row>
    <row r="1611" spans="5:5" x14ac:dyDescent="0.2">
      <c r="E1611" s="74"/>
    </row>
    <row r="1612" spans="5:5" x14ac:dyDescent="0.2">
      <c r="E1612" s="74"/>
    </row>
    <row r="1613" spans="5:5" x14ac:dyDescent="0.2">
      <c r="E1613" s="74"/>
    </row>
    <row r="1614" spans="5:5" x14ac:dyDescent="0.2">
      <c r="E1614" s="74"/>
    </row>
    <row r="1615" spans="5:5" x14ac:dyDescent="0.2">
      <c r="E1615" s="74"/>
    </row>
    <row r="1616" spans="5:5" x14ac:dyDescent="0.2">
      <c r="E1616" s="74"/>
    </row>
    <row r="1617" spans="5:5" x14ac:dyDescent="0.2">
      <c r="E1617" s="74"/>
    </row>
    <row r="1618" spans="5:5" x14ac:dyDescent="0.2">
      <c r="E1618" s="74"/>
    </row>
    <row r="1619" spans="5:5" x14ac:dyDescent="0.2">
      <c r="E1619" s="74"/>
    </row>
    <row r="1620" spans="5:5" x14ac:dyDescent="0.2">
      <c r="E1620" s="74"/>
    </row>
    <row r="1621" spans="5:5" x14ac:dyDescent="0.2">
      <c r="E1621" s="74"/>
    </row>
    <row r="1622" spans="5:5" x14ac:dyDescent="0.2">
      <c r="E1622" s="74"/>
    </row>
    <row r="1623" spans="5:5" x14ac:dyDescent="0.2">
      <c r="E1623" s="74"/>
    </row>
    <row r="1624" spans="5:5" x14ac:dyDescent="0.2">
      <c r="E1624" s="74"/>
    </row>
    <row r="1625" spans="5:5" x14ac:dyDescent="0.2">
      <c r="E1625" s="74"/>
    </row>
    <row r="1626" spans="5:5" x14ac:dyDescent="0.2">
      <c r="E1626" s="74"/>
    </row>
    <row r="1627" spans="5:5" x14ac:dyDescent="0.2">
      <c r="E1627" s="74"/>
    </row>
    <row r="1628" spans="5:5" x14ac:dyDescent="0.2">
      <c r="E1628" s="74"/>
    </row>
    <row r="1629" spans="5:5" x14ac:dyDescent="0.2">
      <c r="E1629" s="74"/>
    </row>
    <row r="1630" spans="5:5" x14ac:dyDescent="0.2">
      <c r="E1630" s="74"/>
    </row>
    <row r="1631" spans="5:5" x14ac:dyDescent="0.2">
      <c r="E1631" s="74"/>
    </row>
    <row r="1632" spans="5:5" x14ac:dyDescent="0.2">
      <c r="E1632" s="74"/>
    </row>
    <row r="1633" spans="5:5" x14ac:dyDescent="0.2">
      <c r="E1633" s="74"/>
    </row>
    <row r="1634" spans="5:5" x14ac:dyDescent="0.2">
      <c r="E1634" s="74"/>
    </row>
    <row r="1635" spans="5:5" x14ac:dyDescent="0.2">
      <c r="E1635" s="74"/>
    </row>
    <row r="1636" spans="5:5" x14ac:dyDescent="0.2">
      <c r="E1636" s="74"/>
    </row>
    <row r="1637" spans="5:5" x14ac:dyDescent="0.2">
      <c r="E1637" s="74"/>
    </row>
    <row r="1638" spans="5:5" x14ac:dyDescent="0.2">
      <c r="E1638" s="74"/>
    </row>
    <row r="1639" spans="5:5" x14ac:dyDescent="0.2">
      <c r="E1639" s="74"/>
    </row>
    <row r="1640" spans="5:5" x14ac:dyDescent="0.2">
      <c r="E1640" s="74"/>
    </row>
    <row r="1641" spans="5:5" x14ac:dyDescent="0.2">
      <c r="E1641" s="74"/>
    </row>
    <row r="1642" spans="5:5" x14ac:dyDescent="0.2">
      <c r="E1642" s="74"/>
    </row>
    <row r="1643" spans="5:5" x14ac:dyDescent="0.2">
      <c r="E1643" s="74"/>
    </row>
    <row r="1644" spans="5:5" x14ac:dyDescent="0.2">
      <c r="E1644" s="74"/>
    </row>
    <row r="1645" spans="5:5" x14ac:dyDescent="0.2">
      <c r="E1645" s="74"/>
    </row>
    <row r="1646" spans="5:5" x14ac:dyDescent="0.2">
      <c r="E1646" s="74"/>
    </row>
    <row r="1647" spans="5:5" x14ac:dyDescent="0.2">
      <c r="E1647" s="74"/>
    </row>
    <row r="1648" spans="5:5" x14ac:dyDescent="0.2">
      <c r="E1648" s="74"/>
    </row>
    <row r="1649" spans="5:5" x14ac:dyDescent="0.2">
      <c r="E1649" s="74"/>
    </row>
    <row r="1650" spans="5:5" x14ac:dyDescent="0.2">
      <c r="E1650" s="74"/>
    </row>
    <row r="1651" spans="5:5" x14ac:dyDescent="0.2">
      <c r="E1651" s="74"/>
    </row>
    <row r="1652" spans="5:5" x14ac:dyDescent="0.2">
      <c r="E1652" s="74"/>
    </row>
    <row r="1653" spans="5:5" x14ac:dyDescent="0.2">
      <c r="E1653" s="74"/>
    </row>
    <row r="1654" spans="5:5" x14ac:dyDescent="0.2">
      <c r="E1654" s="74"/>
    </row>
    <row r="1655" spans="5:5" x14ac:dyDescent="0.2">
      <c r="E1655" s="74"/>
    </row>
    <row r="1656" spans="5:5" x14ac:dyDescent="0.2">
      <c r="E1656" s="74"/>
    </row>
    <row r="1657" spans="5:5" x14ac:dyDescent="0.2">
      <c r="E1657" s="74"/>
    </row>
    <row r="1658" spans="5:5" x14ac:dyDescent="0.2">
      <c r="E1658" s="74"/>
    </row>
    <row r="1659" spans="5:5" x14ac:dyDescent="0.2">
      <c r="E1659" s="74"/>
    </row>
    <row r="1660" spans="5:5" x14ac:dyDescent="0.2">
      <c r="E1660" s="74"/>
    </row>
    <row r="1661" spans="5:5" x14ac:dyDescent="0.2">
      <c r="E1661" s="74"/>
    </row>
    <row r="1662" spans="5:5" x14ac:dyDescent="0.2">
      <c r="E1662" s="74"/>
    </row>
    <row r="1663" spans="5:5" x14ac:dyDescent="0.2">
      <c r="E1663" s="74"/>
    </row>
    <row r="1664" spans="5:5" x14ac:dyDescent="0.2">
      <c r="E1664" s="74"/>
    </row>
    <row r="1665" spans="5:5" x14ac:dyDescent="0.2">
      <c r="E1665" s="74"/>
    </row>
    <row r="1666" spans="5:5" x14ac:dyDescent="0.2">
      <c r="E1666" s="74"/>
    </row>
    <row r="1667" spans="5:5" x14ac:dyDescent="0.2">
      <c r="E1667" s="74"/>
    </row>
    <row r="1668" spans="5:5" x14ac:dyDescent="0.2">
      <c r="E1668" s="74"/>
    </row>
    <row r="1669" spans="5:5" x14ac:dyDescent="0.2">
      <c r="E1669" s="74"/>
    </row>
    <row r="1670" spans="5:5" x14ac:dyDescent="0.2">
      <c r="E1670" s="74"/>
    </row>
    <row r="1671" spans="5:5" x14ac:dyDescent="0.2">
      <c r="E1671" s="74"/>
    </row>
    <row r="1672" spans="5:5" x14ac:dyDescent="0.2">
      <c r="E1672" s="74"/>
    </row>
    <row r="1673" spans="5:5" x14ac:dyDescent="0.2">
      <c r="E1673" s="74"/>
    </row>
    <row r="1674" spans="5:5" x14ac:dyDescent="0.2">
      <c r="E1674" s="74"/>
    </row>
    <row r="1675" spans="5:5" x14ac:dyDescent="0.2">
      <c r="E1675" s="74"/>
    </row>
    <row r="1676" spans="5:5" x14ac:dyDescent="0.2">
      <c r="E1676" s="74"/>
    </row>
    <row r="1677" spans="5:5" x14ac:dyDescent="0.2">
      <c r="E1677" s="74"/>
    </row>
    <row r="1678" spans="5:5" x14ac:dyDescent="0.2">
      <c r="E1678" s="74"/>
    </row>
    <row r="1679" spans="5:5" x14ac:dyDescent="0.2">
      <c r="E1679" s="74"/>
    </row>
    <row r="1680" spans="5:5" x14ac:dyDescent="0.2">
      <c r="E1680" s="74"/>
    </row>
    <row r="1681" spans="5:5" x14ac:dyDescent="0.2">
      <c r="E1681" s="74"/>
    </row>
    <row r="1682" spans="5:5" x14ac:dyDescent="0.2">
      <c r="E1682" s="74"/>
    </row>
    <row r="1683" spans="5:5" x14ac:dyDescent="0.2">
      <c r="E1683" s="74"/>
    </row>
    <row r="1684" spans="5:5" x14ac:dyDescent="0.2">
      <c r="E1684" s="74"/>
    </row>
    <row r="1685" spans="5:5" x14ac:dyDescent="0.2">
      <c r="E1685" s="74"/>
    </row>
    <row r="1686" spans="5:5" x14ac:dyDescent="0.2">
      <c r="E1686" s="74"/>
    </row>
    <row r="1687" spans="5:5" x14ac:dyDescent="0.2">
      <c r="E1687" s="74"/>
    </row>
    <row r="1688" spans="5:5" x14ac:dyDescent="0.2">
      <c r="E1688" s="74"/>
    </row>
    <row r="1689" spans="5:5" x14ac:dyDescent="0.2">
      <c r="E1689" s="74"/>
    </row>
    <row r="1690" spans="5:5" x14ac:dyDescent="0.2">
      <c r="E1690" s="74"/>
    </row>
    <row r="1691" spans="5:5" x14ac:dyDescent="0.2">
      <c r="E1691" s="74"/>
    </row>
    <row r="1692" spans="5:5" x14ac:dyDescent="0.2">
      <c r="E1692" s="74"/>
    </row>
    <row r="1693" spans="5:5" x14ac:dyDescent="0.2">
      <c r="E1693" s="74"/>
    </row>
    <row r="1694" spans="5:5" x14ac:dyDescent="0.2">
      <c r="E1694" s="74"/>
    </row>
    <row r="1695" spans="5:5" x14ac:dyDescent="0.2">
      <c r="E1695" s="74"/>
    </row>
    <row r="1696" spans="5:5" x14ac:dyDescent="0.2">
      <c r="E1696" s="74"/>
    </row>
    <row r="1697" spans="5:5" x14ac:dyDescent="0.2">
      <c r="E1697" s="74"/>
    </row>
    <row r="1698" spans="5:5" x14ac:dyDescent="0.2">
      <c r="E1698" s="74"/>
    </row>
    <row r="1699" spans="5:5" x14ac:dyDescent="0.2">
      <c r="E1699" s="74"/>
    </row>
    <row r="1700" spans="5:5" x14ac:dyDescent="0.2">
      <c r="E1700" s="74"/>
    </row>
    <row r="1701" spans="5:5" x14ac:dyDescent="0.2">
      <c r="E1701" s="74"/>
    </row>
    <row r="1702" spans="5:5" x14ac:dyDescent="0.2">
      <c r="E1702" s="74"/>
    </row>
    <row r="1703" spans="5:5" x14ac:dyDescent="0.2">
      <c r="E1703" s="74"/>
    </row>
    <row r="1704" spans="5:5" x14ac:dyDescent="0.2">
      <c r="E1704" s="74"/>
    </row>
    <row r="1705" spans="5:5" x14ac:dyDescent="0.2">
      <c r="E1705" s="74"/>
    </row>
    <row r="1706" spans="5:5" x14ac:dyDescent="0.2">
      <c r="E1706" s="74"/>
    </row>
    <row r="1707" spans="5:5" x14ac:dyDescent="0.2">
      <c r="E1707" s="74"/>
    </row>
    <row r="1708" spans="5:5" x14ac:dyDescent="0.2">
      <c r="E1708" s="74"/>
    </row>
    <row r="1709" spans="5:5" x14ac:dyDescent="0.2">
      <c r="E1709" s="74"/>
    </row>
    <row r="1710" spans="5:5" x14ac:dyDescent="0.2">
      <c r="E1710" s="74"/>
    </row>
    <row r="1711" spans="5:5" x14ac:dyDescent="0.2">
      <c r="E1711" s="74"/>
    </row>
    <row r="1712" spans="5:5" x14ac:dyDescent="0.2">
      <c r="E1712" s="74"/>
    </row>
    <row r="1713" spans="5:5" x14ac:dyDescent="0.2">
      <c r="E1713" s="74"/>
    </row>
    <row r="1714" spans="5:5" x14ac:dyDescent="0.2">
      <c r="E1714" s="74"/>
    </row>
    <row r="1715" spans="5:5" x14ac:dyDescent="0.2">
      <c r="E1715" s="74"/>
    </row>
    <row r="1716" spans="5:5" x14ac:dyDescent="0.2">
      <c r="E1716" s="74"/>
    </row>
    <row r="1717" spans="5:5" x14ac:dyDescent="0.2">
      <c r="E1717" s="74"/>
    </row>
    <row r="1718" spans="5:5" x14ac:dyDescent="0.2">
      <c r="E1718" s="74"/>
    </row>
    <row r="1719" spans="5:5" x14ac:dyDescent="0.2">
      <c r="E1719" s="74"/>
    </row>
    <row r="1720" spans="5:5" x14ac:dyDescent="0.2">
      <c r="E1720" s="74"/>
    </row>
    <row r="1721" spans="5:5" x14ac:dyDescent="0.2">
      <c r="E1721" s="74"/>
    </row>
    <row r="1722" spans="5:5" x14ac:dyDescent="0.2">
      <c r="E1722" s="74"/>
    </row>
    <row r="1723" spans="5:5" x14ac:dyDescent="0.2">
      <c r="E1723" s="74"/>
    </row>
    <row r="1724" spans="5:5" x14ac:dyDescent="0.2">
      <c r="E1724" s="74"/>
    </row>
    <row r="1725" spans="5:5" x14ac:dyDescent="0.2">
      <c r="E1725" s="74"/>
    </row>
    <row r="1726" spans="5:5" x14ac:dyDescent="0.2">
      <c r="E1726" s="74"/>
    </row>
    <row r="1727" spans="5:5" x14ac:dyDescent="0.2">
      <c r="E1727" s="74"/>
    </row>
    <row r="1728" spans="5:5" x14ac:dyDescent="0.2">
      <c r="E1728" s="74"/>
    </row>
    <row r="1729" spans="5:5" x14ac:dyDescent="0.2">
      <c r="E1729" s="74"/>
    </row>
    <row r="1730" spans="5:5" x14ac:dyDescent="0.2">
      <c r="E1730" s="74"/>
    </row>
    <row r="1731" spans="5:5" x14ac:dyDescent="0.2">
      <c r="E1731" s="74"/>
    </row>
    <row r="1732" spans="5:5" x14ac:dyDescent="0.2">
      <c r="E1732" s="74"/>
    </row>
    <row r="1733" spans="5:5" x14ac:dyDescent="0.2">
      <c r="E1733" s="74"/>
    </row>
    <row r="1734" spans="5:5" x14ac:dyDescent="0.2">
      <c r="E1734" s="74"/>
    </row>
    <row r="1735" spans="5:5" x14ac:dyDescent="0.2">
      <c r="E1735" s="74"/>
    </row>
    <row r="1736" spans="5:5" x14ac:dyDescent="0.2">
      <c r="E1736" s="74"/>
    </row>
    <row r="1737" spans="5:5" x14ac:dyDescent="0.2">
      <c r="E1737" s="74"/>
    </row>
    <row r="1738" spans="5:5" x14ac:dyDescent="0.2">
      <c r="E1738" s="74"/>
    </row>
    <row r="1739" spans="5:5" x14ac:dyDescent="0.2">
      <c r="E1739" s="74"/>
    </row>
    <row r="1740" spans="5:5" x14ac:dyDescent="0.2">
      <c r="E1740" s="74"/>
    </row>
    <row r="1741" spans="5:5" x14ac:dyDescent="0.2">
      <c r="E1741" s="74"/>
    </row>
    <row r="1742" spans="5:5" x14ac:dyDescent="0.2">
      <c r="E1742" s="74"/>
    </row>
    <row r="1743" spans="5:5" x14ac:dyDescent="0.2">
      <c r="E1743" s="74"/>
    </row>
    <row r="1744" spans="5:5" x14ac:dyDescent="0.2">
      <c r="E1744" s="74"/>
    </row>
    <row r="1745" spans="5:5" x14ac:dyDescent="0.2">
      <c r="E1745" s="74"/>
    </row>
    <row r="1746" spans="5:5" x14ac:dyDescent="0.2">
      <c r="E1746" s="74"/>
    </row>
    <row r="1747" spans="5:5" x14ac:dyDescent="0.2">
      <c r="E1747" s="74"/>
    </row>
    <row r="1748" spans="5:5" x14ac:dyDescent="0.2">
      <c r="E1748" s="74"/>
    </row>
    <row r="1749" spans="5:5" x14ac:dyDescent="0.2">
      <c r="E1749" s="74"/>
    </row>
    <row r="1750" spans="5:5" x14ac:dyDescent="0.2">
      <c r="E1750" s="74"/>
    </row>
    <row r="1751" spans="5:5" x14ac:dyDescent="0.2">
      <c r="E1751" s="74"/>
    </row>
    <row r="1752" spans="5:5" x14ac:dyDescent="0.2">
      <c r="E1752" s="74"/>
    </row>
    <row r="1753" spans="5:5" x14ac:dyDescent="0.2">
      <c r="E1753" s="74"/>
    </row>
    <row r="1754" spans="5:5" x14ac:dyDescent="0.2">
      <c r="E1754" s="74"/>
    </row>
    <row r="1755" spans="5:5" x14ac:dyDescent="0.2">
      <c r="E1755" s="74"/>
    </row>
    <row r="1756" spans="5:5" x14ac:dyDescent="0.2">
      <c r="E1756" s="74"/>
    </row>
    <row r="1757" spans="5:5" x14ac:dyDescent="0.2">
      <c r="E1757" s="74"/>
    </row>
    <row r="1758" spans="5:5" x14ac:dyDescent="0.2">
      <c r="E1758" s="74"/>
    </row>
    <row r="1759" spans="5:5" x14ac:dyDescent="0.2">
      <c r="E1759" s="74"/>
    </row>
    <row r="1760" spans="5:5" x14ac:dyDescent="0.2">
      <c r="E1760" s="74"/>
    </row>
    <row r="1761" spans="5:5" x14ac:dyDescent="0.2">
      <c r="E1761" s="74"/>
    </row>
    <row r="1762" spans="5:5" x14ac:dyDescent="0.2">
      <c r="E1762" s="74"/>
    </row>
    <row r="1763" spans="5:5" x14ac:dyDescent="0.2">
      <c r="E1763" s="74"/>
    </row>
    <row r="1764" spans="5:5" x14ac:dyDescent="0.2">
      <c r="E1764" s="74"/>
    </row>
    <row r="1765" spans="5:5" x14ac:dyDescent="0.2">
      <c r="E1765" s="74"/>
    </row>
    <row r="1766" spans="5:5" x14ac:dyDescent="0.2">
      <c r="E1766" s="74"/>
    </row>
    <row r="1767" spans="5:5" x14ac:dyDescent="0.2">
      <c r="E1767" s="74"/>
    </row>
    <row r="1768" spans="5:5" x14ac:dyDescent="0.2">
      <c r="E1768" s="74"/>
    </row>
    <row r="1769" spans="5:5" x14ac:dyDescent="0.2">
      <c r="E1769" s="74"/>
    </row>
    <row r="1770" spans="5:5" x14ac:dyDescent="0.2">
      <c r="E1770" s="74"/>
    </row>
    <row r="1771" spans="5:5" x14ac:dyDescent="0.2">
      <c r="E1771" s="74"/>
    </row>
    <row r="1772" spans="5:5" x14ac:dyDescent="0.2">
      <c r="E1772" s="74"/>
    </row>
    <row r="1773" spans="5:5" x14ac:dyDescent="0.2">
      <c r="E1773" s="74"/>
    </row>
    <row r="1774" spans="5:5" x14ac:dyDescent="0.2">
      <c r="E1774" s="74"/>
    </row>
    <row r="1775" spans="5:5" x14ac:dyDescent="0.2">
      <c r="E1775" s="74"/>
    </row>
    <row r="1776" spans="5:5" x14ac:dyDescent="0.2">
      <c r="E1776" s="74"/>
    </row>
    <row r="1777" spans="5:5" x14ac:dyDescent="0.2">
      <c r="E1777" s="74"/>
    </row>
    <row r="1778" spans="5:5" x14ac:dyDescent="0.2">
      <c r="E1778" s="74"/>
    </row>
    <row r="1779" spans="5:5" x14ac:dyDescent="0.2">
      <c r="E1779" s="74"/>
    </row>
    <row r="1780" spans="5:5" x14ac:dyDescent="0.2">
      <c r="E1780" s="74"/>
    </row>
    <row r="1781" spans="5:5" x14ac:dyDescent="0.2">
      <c r="E1781" s="74"/>
    </row>
    <row r="1782" spans="5:5" x14ac:dyDescent="0.2">
      <c r="E1782" s="74"/>
    </row>
    <row r="1783" spans="5:5" x14ac:dyDescent="0.2">
      <c r="E1783" s="74"/>
    </row>
    <row r="1784" spans="5:5" x14ac:dyDescent="0.2">
      <c r="E1784" s="74"/>
    </row>
    <row r="1785" spans="5:5" x14ac:dyDescent="0.2">
      <c r="E1785" s="74"/>
    </row>
    <row r="1786" spans="5:5" x14ac:dyDescent="0.2">
      <c r="E1786" s="74"/>
    </row>
    <row r="1787" spans="5:5" x14ac:dyDescent="0.2">
      <c r="E1787" s="74"/>
    </row>
    <row r="1788" spans="5:5" x14ac:dyDescent="0.2">
      <c r="E1788" s="74"/>
    </row>
    <row r="1789" spans="5:5" x14ac:dyDescent="0.2">
      <c r="E1789" s="74"/>
    </row>
    <row r="1790" spans="5:5" x14ac:dyDescent="0.2">
      <c r="E1790" s="74"/>
    </row>
    <row r="1791" spans="5:5" x14ac:dyDescent="0.2">
      <c r="E1791" s="74"/>
    </row>
    <row r="1792" spans="5:5" x14ac:dyDescent="0.2">
      <c r="E1792" s="74"/>
    </row>
    <row r="1793" spans="5:5" x14ac:dyDescent="0.2">
      <c r="E1793" s="74"/>
    </row>
    <row r="1794" spans="5:5" x14ac:dyDescent="0.2">
      <c r="E1794" s="74"/>
    </row>
    <row r="1795" spans="5:5" x14ac:dyDescent="0.2">
      <c r="E1795" s="74"/>
    </row>
    <row r="1796" spans="5:5" x14ac:dyDescent="0.2">
      <c r="E1796" s="74"/>
    </row>
    <row r="1797" spans="5:5" x14ac:dyDescent="0.2">
      <c r="E1797" s="74"/>
    </row>
    <row r="1798" spans="5:5" x14ac:dyDescent="0.2">
      <c r="E1798" s="74"/>
    </row>
    <row r="1799" spans="5:5" x14ac:dyDescent="0.2">
      <c r="E1799" s="74"/>
    </row>
    <row r="1800" spans="5:5" x14ac:dyDescent="0.2">
      <c r="E1800" s="74"/>
    </row>
    <row r="1801" spans="5:5" x14ac:dyDescent="0.2">
      <c r="E1801" s="74"/>
    </row>
    <row r="1802" spans="5:5" x14ac:dyDescent="0.2">
      <c r="E1802" s="74"/>
    </row>
    <row r="1803" spans="5:5" x14ac:dyDescent="0.2">
      <c r="E1803" s="74"/>
    </row>
    <row r="1804" spans="5:5" x14ac:dyDescent="0.2">
      <c r="E1804" s="74"/>
    </row>
    <row r="1805" spans="5:5" x14ac:dyDescent="0.2">
      <c r="E1805" s="74"/>
    </row>
    <row r="1806" spans="5:5" x14ac:dyDescent="0.2">
      <c r="E1806" s="74"/>
    </row>
    <row r="1807" spans="5:5" x14ac:dyDescent="0.2">
      <c r="E1807" s="74"/>
    </row>
    <row r="1808" spans="5:5" x14ac:dyDescent="0.2">
      <c r="E1808" s="74"/>
    </row>
    <row r="1809" spans="5:5" x14ac:dyDescent="0.2">
      <c r="E1809" s="74"/>
    </row>
    <row r="1810" spans="5:5" x14ac:dyDescent="0.2">
      <c r="E1810" s="74"/>
    </row>
    <row r="1811" spans="5:5" x14ac:dyDescent="0.2">
      <c r="E1811" s="74"/>
    </row>
    <row r="1812" spans="5:5" x14ac:dyDescent="0.2">
      <c r="E1812" s="74"/>
    </row>
    <row r="1813" spans="5:5" x14ac:dyDescent="0.2">
      <c r="E1813" s="74"/>
    </row>
    <row r="1814" spans="5:5" x14ac:dyDescent="0.2">
      <c r="E1814" s="74"/>
    </row>
    <row r="1815" spans="5:5" x14ac:dyDescent="0.2">
      <c r="E1815" s="74"/>
    </row>
    <row r="1816" spans="5:5" x14ac:dyDescent="0.2">
      <c r="E1816" s="74"/>
    </row>
    <row r="1817" spans="5:5" x14ac:dyDescent="0.2">
      <c r="E1817" s="74"/>
    </row>
    <row r="1818" spans="5:5" x14ac:dyDescent="0.2">
      <c r="E1818" s="74"/>
    </row>
    <row r="1819" spans="5:5" x14ac:dyDescent="0.2">
      <c r="E1819" s="74"/>
    </row>
    <row r="1820" spans="5:5" x14ac:dyDescent="0.2">
      <c r="E1820" s="74"/>
    </row>
    <row r="1821" spans="5:5" x14ac:dyDescent="0.2">
      <c r="E1821" s="74"/>
    </row>
    <row r="1822" spans="5:5" x14ac:dyDescent="0.2">
      <c r="E1822" s="74"/>
    </row>
    <row r="1823" spans="5:5" x14ac:dyDescent="0.2">
      <c r="E1823" s="74"/>
    </row>
    <row r="1824" spans="5:5" x14ac:dyDescent="0.2">
      <c r="E1824" s="74"/>
    </row>
    <row r="1825" spans="5:5" x14ac:dyDescent="0.2">
      <c r="E1825" s="74"/>
    </row>
    <row r="1826" spans="5:5" x14ac:dyDescent="0.2">
      <c r="E1826" s="74"/>
    </row>
    <row r="1827" spans="5:5" x14ac:dyDescent="0.2">
      <c r="E1827" s="74"/>
    </row>
    <row r="1828" spans="5:5" x14ac:dyDescent="0.2">
      <c r="E1828" s="74"/>
    </row>
    <row r="1829" spans="5:5" x14ac:dyDescent="0.2">
      <c r="E1829" s="74"/>
    </row>
    <row r="1830" spans="5:5" x14ac:dyDescent="0.2">
      <c r="E1830" s="74"/>
    </row>
    <row r="1831" spans="5:5" x14ac:dyDescent="0.2">
      <c r="E1831" s="74"/>
    </row>
    <row r="1832" spans="5:5" x14ac:dyDescent="0.2">
      <c r="E1832" s="74"/>
    </row>
    <row r="1833" spans="5:5" x14ac:dyDescent="0.2">
      <c r="E1833" s="74"/>
    </row>
    <row r="1834" spans="5:5" x14ac:dyDescent="0.2">
      <c r="E1834" s="74"/>
    </row>
    <row r="1835" spans="5:5" x14ac:dyDescent="0.2">
      <c r="E1835" s="74"/>
    </row>
    <row r="1836" spans="5:5" x14ac:dyDescent="0.2">
      <c r="E1836" s="74"/>
    </row>
    <row r="1837" spans="5:5" x14ac:dyDescent="0.2">
      <c r="E1837" s="74"/>
    </row>
    <row r="1838" spans="5:5" x14ac:dyDescent="0.2">
      <c r="E1838" s="74"/>
    </row>
    <row r="1839" spans="5:5" x14ac:dyDescent="0.2">
      <c r="E1839" s="74"/>
    </row>
    <row r="1840" spans="5:5" x14ac:dyDescent="0.2">
      <c r="E1840" s="74"/>
    </row>
    <row r="1841" spans="5:5" x14ac:dyDescent="0.2">
      <c r="E1841" s="74"/>
    </row>
    <row r="1842" spans="5:5" x14ac:dyDescent="0.2">
      <c r="E1842" s="74"/>
    </row>
    <row r="1843" spans="5:5" x14ac:dyDescent="0.2">
      <c r="E1843" s="74"/>
    </row>
    <row r="1844" spans="5:5" x14ac:dyDescent="0.2">
      <c r="E1844" s="74"/>
    </row>
    <row r="1845" spans="5:5" x14ac:dyDescent="0.2">
      <c r="E1845" s="74"/>
    </row>
    <row r="1846" spans="5:5" x14ac:dyDescent="0.2">
      <c r="E1846" s="74"/>
    </row>
    <row r="1847" spans="5:5" x14ac:dyDescent="0.2">
      <c r="E1847" s="74"/>
    </row>
    <row r="1848" spans="5:5" x14ac:dyDescent="0.2">
      <c r="E1848" s="74"/>
    </row>
    <row r="1849" spans="5:5" x14ac:dyDescent="0.2">
      <c r="E1849" s="74"/>
    </row>
    <row r="1850" spans="5:5" x14ac:dyDescent="0.2">
      <c r="E1850" s="74"/>
    </row>
    <row r="1851" spans="5:5" x14ac:dyDescent="0.2">
      <c r="E1851" s="74"/>
    </row>
    <row r="1852" spans="5:5" x14ac:dyDescent="0.2">
      <c r="E1852" s="74"/>
    </row>
    <row r="1853" spans="5:5" x14ac:dyDescent="0.2">
      <c r="E1853" s="74"/>
    </row>
    <row r="1854" spans="5:5" x14ac:dyDescent="0.2">
      <c r="E1854" s="74"/>
    </row>
    <row r="1855" spans="5:5" x14ac:dyDescent="0.2">
      <c r="E1855" s="74"/>
    </row>
    <row r="1856" spans="5:5" x14ac:dyDescent="0.2">
      <c r="E1856" s="74"/>
    </row>
    <row r="1857" spans="5:5" x14ac:dyDescent="0.2">
      <c r="E1857" s="74"/>
    </row>
    <row r="1858" spans="5:5" x14ac:dyDescent="0.2">
      <c r="E1858" s="74"/>
    </row>
    <row r="1859" spans="5:5" x14ac:dyDescent="0.2">
      <c r="E1859" s="74"/>
    </row>
    <row r="1860" spans="5:5" x14ac:dyDescent="0.2">
      <c r="E1860" s="74"/>
    </row>
    <row r="1861" spans="5:5" x14ac:dyDescent="0.2">
      <c r="E1861" s="74"/>
    </row>
    <row r="1862" spans="5:5" x14ac:dyDescent="0.2">
      <c r="E1862" s="74"/>
    </row>
    <row r="1863" spans="5:5" x14ac:dyDescent="0.2">
      <c r="E1863" s="74"/>
    </row>
    <row r="1864" spans="5:5" x14ac:dyDescent="0.2">
      <c r="E1864" s="74"/>
    </row>
    <row r="1865" spans="5:5" x14ac:dyDescent="0.2">
      <c r="E1865" s="74"/>
    </row>
    <row r="1866" spans="5:5" x14ac:dyDescent="0.2">
      <c r="E1866" s="74"/>
    </row>
    <row r="1867" spans="5:5" x14ac:dyDescent="0.2">
      <c r="E1867" s="74"/>
    </row>
    <row r="1868" spans="5:5" x14ac:dyDescent="0.2">
      <c r="E1868" s="74"/>
    </row>
    <row r="1869" spans="5:5" x14ac:dyDescent="0.2">
      <c r="E1869" s="74"/>
    </row>
    <row r="1870" spans="5:5" x14ac:dyDescent="0.2">
      <c r="E1870" s="74"/>
    </row>
    <row r="1871" spans="5:5" x14ac:dyDescent="0.2">
      <c r="E1871" s="74"/>
    </row>
    <row r="1872" spans="5:5" x14ac:dyDescent="0.2">
      <c r="E1872" s="74"/>
    </row>
    <row r="1873" spans="5:5" x14ac:dyDescent="0.2">
      <c r="E1873" s="74"/>
    </row>
    <row r="1874" spans="5:5" x14ac:dyDescent="0.2">
      <c r="E1874" s="74"/>
    </row>
    <row r="1875" spans="5:5" x14ac:dyDescent="0.2">
      <c r="E1875" s="74"/>
    </row>
    <row r="1876" spans="5:5" x14ac:dyDescent="0.2">
      <c r="E1876" s="74"/>
    </row>
    <row r="1877" spans="5:5" x14ac:dyDescent="0.2">
      <c r="E1877" s="74"/>
    </row>
    <row r="1878" spans="5:5" x14ac:dyDescent="0.2">
      <c r="E1878" s="74"/>
    </row>
    <row r="1879" spans="5:5" x14ac:dyDescent="0.2">
      <c r="E1879" s="74"/>
    </row>
    <row r="1880" spans="5:5" x14ac:dyDescent="0.2">
      <c r="E1880" s="74"/>
    </row>
    <row r="1881" spans="5:5" x14ac:dyDescent="0.2">
      <c r="E1881" s="74"/>
    </row>
    <row r="1882" spans="5:5" x14ac:dyDescent="0.2">
      <c r="E1882" s="74"/>
    </row>
    <row r="1883" spans="5:5" x14ac:dyDescent="0.2">
      <c r="E1883" s="74"/>
    </row>
    <row r="1884" spans="5:5" x14ac:dyDescent="0.2">
      <c r="E1884" s="74"/>
    </row>
    <row r="1885" spans="5:5" x14ac:dyDescent="0.2">
      <c r="E1885" s="74"/>
    </row>
    <row r="1886" spans="5:5" x14ac:dyDescent="0.2">
      <c r="E1886" s="74"/>
    </row>
    <row r="1887" spans="5:5" x14ac:dyDescent="0.2">
      <c r="E1887" s="74"/>
    </row>
    <row r="1888" spans="5:5" x14ac:dyDescent="0.2">
      <c r="E1888" s="74"/>
    </row>
    <row r="1889" spans="5:5" x14ac:dyDescent="0.2">
      <c r="E1889" s="74"/>
    </row>
    <row r="1890" spans="5:5" x14ac:dyDescent="0.2">
      <c r="E1890" s="74"/>
    </row>
    <row r="1891" spans="5:5" x14ac:dyDescent="0.2">
      <c r="E1891" s="74"/>
    </row>
    <row r="1892" spans="5:5" x14ac:dyDescent="0.2">
      <c r="E1892" s="74"/>
    </row>
    <row r="1893" spans="5:5" x14ac:dyDescent="0.2">
      <c r="E1893" s="74"/>
    </row>
    <row r="1894" spans="5:5" x14ac:dyDescent="0.2">
      <c r="E1894" s="74"/>
    </row>
    <row r="1895" spans="5:5" x14ac:dyDescent="0.2">
      <c r="E1895" s="74"/>
    </row>
    <row r="1896" spans="5:5" x14ac:dyDescent="0.2">
      <c r="E1896" s="74"/>
    </row>
    <row r="1897" spans="5:5" x14ac:dyDescent="0.2">
      <c r="E1897" s="74"/>
    </row>
    <row r="1898" spans="5:5" x14ac:dyDescent="0.2">
      <c r="E1898" s="74"/>
    </row>
    <row r="1899" spans="5:5" x14ac:dyDescent="0.2">
      <c r="E1899" s="74"/>
    </row>
    <row r="1900" spans="5:5" x14ac:dyDescent="0.2">
      <c r="E1900" s="74"/>
    </row>
    <row r="1901" spans="5:5" x14ac:dyDescent="0.2">
      <c r="E1901" s="74"/>
    </row>
    <row r="1902" spans="5:5" x14ac:dyDescent="0.2">
      <c r="E1902" s="74"/>
    </row>
    <row r="1903" spans="5:5" x14ac:dyDescent="0.2">
      <c r="E1903" s="74"/>
    </row>
    <row r="1904" spans="5:5" x14ac:dyDescent="0.2">
      <c r="E1904" s="74"/>
    </row>
    <row r="1905" spans="5:5" x14ac:dyDescent="0.2">
      <c r="E1905" s="74"/>
    </row>
    <row r="1906" spans="5:5" x14ac:dyDescent="0.2">
      <c r="E1906" s="74"/>
    </row>
    <row r="1907" spans="5:5" x14ac:dyDescent="0.2">
      <c r="E1907" s="74"/>
    </row>
    <row r="1908" spans="5:5" x14ac:dyDescent="0.2">
      <c r="E1908" s="74"/>
    </row>
    <row r="1909" spans="5:5" x14ac:dyDescent="0.2">
      <c r="E1909" s="74"/>
    </row>
    <row r="1910" spans="5:5" x14ac:dyDescent="0.2">
      <c r="E1910" s="74"/>
    </row>
    <row r="1911" spans="5:5" x14ac:dyDescent="0.2">
      <c r="E1911" s="74"/>
    </row>
    <row r="1912" spans="5:5" x14ac:dyDescent="0.2">
      <c r="E1912" s="74"/>
    </row>
    <row r="1913" spans="5:5" x14ac:dyDescent="0.2">
      <c r="E1913" s="74"/>
    </row>
    <row r="1914" spans="5:5" x14ac:dyDescent="0.2">
      <c r="E1914" s="74"/>
    </row>
    <row r="1915" spans="5:5" x14ac:dyDescent="0.2">
      <c r="E1915" s="74"/>
    </row>
    <row r="1916" spans="5:5" x14ac:dyDescent="0.2">
      <c r="E1916" s="74"/>
    </row>
    <row r="1917" spans="5:5" x14ac:dyDescent="0.2">
      <c r="E1917" s="74"/>
    </row>
    <row r="1918" spans="5:5" x14ac:dyDescent="0.2">
      <c r="E1918" s="74"/>
    </row>
    <row r="1919" spans="5:5" x14ac:dyDescent="0.2">
      <c r="E1919" s="74"/>
    </row>
    <row r="1920" spans="5:5" x14ac:dyDescent="0.2">
      <c r="E1920" s="74"/>
    </row>
    <row r="1921" spans="5:5" x14ac:dyDescent="0.2">
      <c r="E1921" s="74"/>
    </row>
    <row r="1922" spans="5:5" x14ac:dyDescent="0.2">
      <c r="E1922" s="74"/>
    </row>
    <row r="1923" spans="5:5" x14ac:dyDescent="0.2">
      <c r="E1923" s="74"/>
    </row>
    <row r="1924" spans="5:5" x14ac:dyDescent="0.2">
      <c r="E1924" s="74"/>
    </row>
    <row r="1925" spans="5:5" x14ac:dyDescent="0.2">
      <c r="E1925" s="74"/>
    </row>
    <row r="1926" spans="5:5" x14ac:dyDescent="0.2">
      <c r="E1926" s="74"/>
    </row>
    <row r="1927" spans="5:5" x14ac:dyDescent="0.2">
      <c r="E1927" s="74"/>
    </row>
    <row r="1928" spans="5:5" x14ac:dyDescent="0.2">
      <c r="E1928" s="74"/>
    </row>
    <row r="1929" spans="5:5" x14ac:dyDescent="0.2">
      <c r="E1929" s="74"/>
    </row>
    <row r="1930" spans="5:5" x14ac:dyDescent="0.2">
      <c r="E1930" s="74"/>
    </row>
    <row r="1931" spans="5:5" x14ac:dyDescent="0.2">
      <c r="E1931" s="74"/>
    </row>
    <row r="1932" spans="5:5" x14ac:dyDescent="0.2">
      <c r="E1932" s="74"/>
    </row>
    <row r="1933" spans="5:5" x14ac:dyDescent="0.2">
      <c r="E1933" s="74"/>
    </row>
    <row r="1934" spans="5:5" x14ac:dyDescent="0.2">
      <c r="E1934" s="74"/>
    </row>
    <row r="1935" spans="5:5" x14ac:dyDescent="0.2">
      <c r="E1935" s="74"/>
    </row>
    <row r="1936" spans="5:5" x14ac:dyDescent="0.2">
      <c r="E1936" s="74"/>
    </row>
    <row r="1937" spans="5:5" x14ac:dyDescent="0.2">
      <c r="E1937" s="74"/>
    </row>
    <row r="1938" spans="5:5" x14ac:dyDescent="0.2">
      <c r="E1938" s="74"/>
    </row>
    <row r="1939" spans="5:5" x14ac:dyDescent="0.2">
      <c r="E1939" s="74"/>
    </row>
    <row r="1940" spans="5:5" x14ac:dyDescent="0.2">
      <c r="E1940" s="74"/>
    </row>
    <row r="1941" spans="5:5" x14ac:dyDescent="0.2">
      <c r="E1941" s="74"/>
    </row>
    <row r="1942" spans="5:5" x14ac:dyDescent="0.2">
      <c r="E1942" s="74"/>
    </row>
    <row r="1943" spans="5:5" x14ac:dyDescent="0.2">
      <c r="E1943" s="74"/>
    </row>
    <row r="1944" spans="5:5" x14ac:dyDescent="0.2">
      <c r="E1944" s="74"/>
    </row>
    <row r="1945" spans="5:5" x14ac:dyDescent="0.2">
      <c r="E1945" s="74"/>
    </row>
    <row r="1946" spans="5:5" x14ac:dyDescent="0.2">
      <c r="E1946" s="74"/>
    </row>
    <row r="1947" spans="5:5" x14ac:dyDescent="0.2">
      <c r="E1947" s="74"/>
    </row>
    <row r="1948" spans="5:5" x14ac:dyDescent="0.2">
      <c r="E1948" s="74"/>
    </row>
    <row r="1949" spans="5:5" x14ac:dyDescent="0.2">
      <c r="E1949" s="74"/>
    </row>
    <row r="1950" spans="5:5" x14ac:dyDescent="0.2">
      <c r="E1950" s="74"/>
    </row>
    <row r="1951" spans="5:5" x14ac:dyDescent="0.2">
      <c r="E1951" s="74"/>
    </row>
    <row r="1952" spans="5:5" x14ac:dyDescent="0.2">
      <c r="E1952" s="74"/>
    </row>
    <row r="1953" spans="5:5" x14ac:dyDescent="0.2">
      <c r="E1953" s="74"/>
    </row>
    <row r="1954" spans="5:5" x14ac:dyDescent="0.2">
      <c r="E1954" s="74"/>
    </row>
    <row r="1955" spans="5:5" x14ac:dyDescent="0.2">
      <c r="E1955" s="74"/>
    </row>
    <row r="1956" spans="5:5" x14ac:dyDescent="0.2">
      <c r="E1956" s="74"/>
    </row>
    <row r="1957" spans="5:5" x14ac:dyDescent="0.2">
      <c r="E1957" s="74"/>
    </row>
    <row r="1958" spans="5:5" x14ac:dyDescent="0.2">
      <c r="E1958" s="74"/>
    </row>
    <row r="1959" spans="5:5" x14ac:dyDescent="0.2">
      <c r="E1959" s="74"/>
    </row>
    <row r="1960" spans="5:5" x14ac:dyDescent="0.2">
      <c r="E1960" s="74"/>
    </row>
    <row r="1961" spans="5:5" x14ac:dyDescent="0.2">
      <c r="E1961" s="74"/>
    </row>
    <row r="1962" spans="5:5" x14ac:dyDescent="0.2">
      <c r="E1962" s="74"/>
    </row>
    <row r="1963" spans="5:5" x14ac:dyDescent="0.2">
      <c r="E1963" s="74"/>
    </row>
    <row r="1964" spans="5:5" x14ac:dyDescent="0.2">
      <c r="E1964" s="74"/>
    </row>
    <row r="1965" spans="5:5" x14ac:dyDescent="0.2">
      <c r="E1965" s="74"/>
    </row>
    <row r="1966" spans="5:5" x14ac:dyDescent="0.2">
      <c r="E1966" s="74"/>
    </row>
    <row r="1967" spans="5:5" x14ac:dyDescent="0.2">
      <c r="E1967" s="74"/>
    </row>
    <row r="1968" spans="5:5" x14ac:dyDescent="0.2">
      <c r="E1968" s="74"/>
    </row>
    <row r="1969" spans="5:5" x14ac:dyDescent="0.2">
      <c r="E1969" s="74"/>
    </row>
    <row r="1970" spans="5:5" x14ac:dyDescent="0.2">
      <c r="E1970" s="74"/>
    </row>
    <row r="1971" spans="5:5" x14ac:dyDescent="0.2">
      <c r="E1971" s="74"/>
    </row>
    <row r="1972" spans="5:5" x14ac:dyDescent="0.2">
      <c r="E1972" s="74"/>
    </row>
    <row r="1973" spans="5:5" x14ac:dyDescent="0.2">
      <c r="E1973" s="74"/>
    </row>
    <row r="1974" spans="5:5" x14ac:dyDescent="0.2">
      <c r="E1974" s="74"/>
    </row>
    <row r="1975" spans="5:5" x14ac:dyDescent="0.2">
      <c r="E1975" s="74"/>
    </row>
    <row r="1976" spans="5:5" x14ac:dyDescent="0.2">
      <c r="E1976" s="74"/>
    </row>
    <row r="1977" spans="5:5" x14ac:dyDescent="0.2">
      <c r="E1977" s="74"/>
    </row>
    <row r="1978" spans="5:5" x14ac:dyDescent="0.2">
      <c r="E1978" s="74"/>
    </row>
    <row r="1979" spans="5:5" x14ac:dyDescent="0.2">
      <c r="E1979" s="74"/>
    </row>
    <row r="1980" spans="5:5" x14ac:dyDescent="0.2">
      <c r="E1980" s="74"/>
    </row>
    <row r="1981" spans="5:5" x14ac:dyDescent="0.2">
      <c r="E1981" s="74"/>
    </row>
    <row r="1982" spans="5:5" x14ac:dyDescent="0.2">
      <c r="E1982" s="74"/>
    </row>
    <row r="1983" spans="5:5" x14ac:dyDescent="0.2">
      <c r="E1983" s="74"/>
    </row>
    <row r="1984" spans="5:5" x14ac:dyDescent="0.2">
      <c r="E1984" s="74"/>
    </row>
    <row r="1985" spans="5:5" x14ac:dyDescent="0.2">
      <c r="E1985" s="74"/>
    </row>
    <row r="1986" spans="5:5" x14ac:dyDescent="0.2">
      <c r="E1986" s="74"/>
    </row>
    <row r="1987" spans="5:5" x14ac:dyDescent="0.2">
      <c r="E1987" s="74"/>
    </row>
    <row r="1988" spans="5:5" x14ac:dyDescent="0.2">
      <c r="E1988" s="74"/>
    </row>
    <row r="1989" spans="5:5" x14ac:dyDescent="0.2">
      <c r="E1989" s="74"/>
    </row>
    <row r="1990" spans="5:5" x14ac:dyDescent="0.2">
      <c r="E1990" s="74"/>
    </row>
    <row r="1991" spans="5:5" x14ac:dyDescent="0.2">
      <c r="E1991" s="74"/>
    </row>
    <row r="1992" spans="5:5" x14ac:dyDescent="0.2">
      <c r="E1992" s="74"/>
    </row>
    <row r="1993" spans="5:5" x14ac:dyDescent="0.2">
      <c r="E1993" s="74"/>
    </row>
    <row r="1994" spans="5:5" x14ac:dyDescent="0.2">
      <c r="E1994" s="74"/>
    </row>
    <row r="1995" spans="5:5" x14ac:dyDescent="0.2">
      <c r="E1995" s="74"/>
    </row>
    <row r="1996" spans="5:5" x14ac:dyDescent="0.2">
      <c r="E1996" s="74"/>
    </row>
    <row r="1997" spans="5:5" x14ac:dyDescent="0.2">
      <c r="E1997" s="74"/>
    </row>
    <row r="1998" spans="5:5" x14ac:dyDescent="0.2">
      <c r="E1998" s="74"/>
    </row>
    <row r="1999" spans="5:5" x14ac:dyDescent="0.2">
      <c r="E1999" s="74"/>
    </row>
    <row r="2000" spans="5:5" x14ac:dyDescent="0.2">
      <c r="E2000" s="74"/>
    </row>
  </sheetData>
  <sheetProtection algorithmName="SHA-512" hashValue="LcxYKq9t9tHefTEw4ijKEVtRdKxg6j1Ia8pmH9rjb9jhEQpVEdLzK7HYVw0z8tfxP2XdRptOw3wGbi5sVl3IwQ==" saltValue="aEkz+7tAQRWNs9v+PVvAIg==" spinCount="100000" sheet="1" objects="1" scenarios="1"/>
  <mergeCells count="1">
    <mergeCell ref="A146:B146"/>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&amp;F&amp;R&amp;"Arial,Krepko"&amp;20 4/1&amp;"Arial,Poševno"&amp;8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0A8DB80-9F99-4F37-B737-1E500594454C}">
  <ds:schemaRefs>
    <ds:schemaRef ds:uri="http://schemas.microsoft.com/sharepoint/v3/contenttype/forms"/>
  </ds:schemaRefs>
</ds:datastoreItem>
</file>

<file path=customXml/itemProps2.xml><?xml version="1.0" encoding="utf-8"?>
<ds:datastoreItem xmlns:ds="http://schemas.openxmlformats.org/officeDocument/2006/customXml" ds:itemID="{4506DB2A-4879-45B4-9B96-3EC4E9D411E1}">
  <ds:schemaRefs>
    <ds:schemaRef ds:uri="http://purl.org/dc/dcmitype/"/>
    <ds:schemaRef ds:uri="http://purl.org/dc/terms/"/>
    <ds:schemaRef ds:uri="http://schemas.microsoft.com/office/2006/metadata/properties"/>
    <ds:schemaRef ds:uri="http://purl.org/dc/elements/1.1/"/>
    <ds:schemaRef ds:uri="http://schemas.microsoft.com/office/2006/documentManagement/types"/>
    <ds:schemaRef ds:uri="http://www.w3.org/XML/1998/namespace"/>
    <ds:schemaRef ds:uri="http://schemas.openxmlformats.org/package/2006/metadata/core-properties"/>
    <ds:schemaRef ds:uri="11686ce8-fa71-4cdc-8cca-fe298f93c734"/>
    <ds:schemaRef ds:uri="http://schemas.microsoft.com/office/infopath/2007/PartnerControls"/>
  </ds:schemaRefs>
</ds:datastoreItem>
</file>

<file path=customXml/itemProps3.xml><?xml version="1.0" encoding="utf-8"?>
<ds:datastoreItem xmlns:ds="http://schemas.openxmlformats.org/officeDocument/2006/customXml" ds:itemID="{0CABD032-5EA6-45EA-B5A7-B896D27AC9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rekapitulacija - str.inst.</vt:lpstr>
      <vt:lpstr>0.</vt:lpstr>
      <vt:lpstr>1.</vt:lpstr>
      <vt:lpstr>2</vt:lpstr>
      <vt:lpstr>3</vt:lpstr>
      <vt:lpstr>'0.'!Področje_tiskanja</vt:lpstr>
      <vt:lpstr>'1.'!Področje_tiskanja</vt:lpstr>
      <vt:lpstr>'2'!Področje_tiskanja</vt:lpstr>
      <vt:lpstr>'3'!Področje_tiskanja</vt:lpstr>
      <vt:lpstr>'rekapitulacija - str.inst.'!Področje_tiskanja</vt:lpstr>
      <vt:lpstr>'0.'!Tiskanje_naslovov</vt:lpstr>
      <vt:lpstr>'1.'!Tiskanje_naslovov</vt:lpstr>
      <vt:lpstr>'2'!Tiskanje_naslovov</vt:lpstr>
      <vt:lpstr>'3'!Tiskanje_naslovov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2020-07-15T10:23:31Z</cp:lastPrinted>
  <dcterms:created xsi:type="dcterms:W3CDTF">2000-06-09T14:07:04Z</dcterms:created>
  <dcterms:modified xsi:type="dcterms:W3CDTF">2022-01-22T16:55:31Z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