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U:\NAMIZJE\AANA\CŠOD\JN čistila 2022\Objava\"/>
    </mc:Choice>
  </mc:AlternateContent>
  <xr:revisionPtr revIDLastSave="0" documentId="8_{4999AE6D-EF0C-45BA-8C5E-6C816E1A94C1}" xr6:coauthVersionLast="47" xr6:coauthVersionMax="47" xr10:uidLastSave="{00000000-0000-0000-0000-000000000000}"/>
  <bookViews>
    <workbookView xWindow="-120" yWindow="-120" windowWidth="25440" windowHeight="15390" xr2:uid="{00000000-000D-0000-FFFF-FFFF00000000}"/>
  </bookViews>
  <sheets>
    <sheet name="Navodila" sheetId="2" r:id="rId1"/>
    <sheet name="CISTILA, PRIPOM, PAP GA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7" i="1" l="1"/>
  <c r="L17" i="1" s="1"/>
  <c r="N17" i="1" s="1"/>
  <c r="K18" i="1"/>
  <c r="K19" i="1"/>
  <c r="L19" i="1" s="1"/>
  <c r="N19" i="1" s="1"/>
  <c r="K20" i="1"/>
  <c r="L20" i="1" s="1"/>
  <c r="N20" i="1" s="1"/>
  <c r="K21" i="1"/>
  <c r="L21" i="1" s="1"/>
  <c r="N21" i="1" s="1"/>
  <c r="K22" i="1"/>
  <c r="L22" i="1" s="1"/>
  <c r="N22" i="1" s="1"/>
  <c r="K23" i="1"/>
  <c r="L23" i="1" s="1"/>
  <c r="N23" i="1" s="1"/>
  <c r="K24" i="1"/>
  <c r="L24" i="1" s="1"/>
  <c r="N24" i="1" s="1"/>
  <c r="K25" i="1"/>
  <c r="K26" i="1"/>
  <c r="K27" i="1"/>
  <c r="L27" i="1" s="1"/>
  <c r="N27" i="1" s="1"/>
  <c r="K28" i="1"/>
  <c r="L28" i="1" s="1"/>
  <c r="N28" i="1" s="1"/>
  <c r="K29" i="1"/>
  <c r="L29" i="1" s="1"/>
  <c r="N29" i="1" s="1"/>
  <c r="K30" i="1"/>
  <c r="L30" i="1" s="1"/>
  <c r="N30" i="1" s="1"/>
  <c r="K31" i="1"/>
  <c r="L31" i="1" s="1"/>
  <c r="N31" i="1" s="1"/>
  <c r="K32" i="1"/>
  <c r="L32" i="1" s="1"/>
  <c r="N32" i="1" s="1"/>
  <c r="K33" i="1"/>
  <c r="K34" i="1"/>
  <c r="L34" i="1" s="1"/>
  <c r="N34" i="1" s="1"/>
  <c r="K35" i="1"/>
  <c r="L35" i="1" s="1"/>
  <c r="N35" i="1" s="1"/>
  <c r="K36" i="1"/>
  <c r="L36" i="1" s="1"/>
  <c r="N36" i="1" s="1"/>
  <c r="K37" i="1"/>
  <c r="L37" i="1" s="1"/>
  <c r="N37" i="1" s="1"/>
  <c r="K38" i="1"/>
  <c r="L38" i="1" s="1"/>
  <c r="N38" i="1" s="1"/>
  <c r="K39" i="1"/>
  <c r="L39" i="1" s="1"/>
  <c r="N39" i="1" s="1"/>
  <c r="K40" i="1"/>
  <c r="L40" i="1" s="1"/>
  <c r="N40" i="1" s="1"/>
  <c r="K41" i="1"/>
  <c r="K42" i="1"/>
  <c r="K43" i="1"/>
  <c r="L43" i="1" s="1"/>
  <c r="N43" i="1" s="1"/>
  <c r="K44" i="1"/>
  <c r="L44" i="1" s="1"/>
  <c r="N44" i="1" s="1"/>
  <c r="K45" i="1"/>
  <c r="L45" i="1" s="1"/>
  <c r="N45" i="1" s="1"/>
  <c r="K46" i="1"/>
  <c r="L46" i="1" s="1"/>
  <c r="N46" i="1" s="1"/>
  <c r="K47" i="1"/>
  <c r="L47" i="1" s="1"/>
  <c r="N47" i="1" s="1"/>
  <c r="K48" i="1"/>
  <c r="L48" i="1" s="1"/>
  <c r="N48" i="1" s="1"/>
  <c r="K49" i="1"/>
  <c r="K50" i="1"/>
  <c r="K51" i="1"/>
  <c r="K52" i="1"/>
  <c r="L52" i="1" s="1"/>
  <c r="N52" i="1" s="1"/>
  <c r="K53" i="1"/>
  <c r="L53" i="1" s="1"/>
  <c r="N53" i="1" s="1"/>
  <c r="K54" i="1"/>
  <c r="L54" i="1" s="1"/>
  <c r="N54" i="1" s="1"/>
  <c r="K55" i="1"/>
  <c r="L55" i="1" s="1"/>
  <c r="N55" i="1" s="1"/>
  <c r="K56" i="1"/>
  <c r="L56" i="1" s="1"/>
  <c r="N56" i="1" s="1"/>
  <c r="K57" i="1"/>
  <c r="K58" i="1"/>
  <c r="K59" i="1"/>
  <c r="L59" i="1" s="1"/>
  <c r="N59" i="1" s="1"/>
  <c r="K60" i="1"/>
  <c r="L60" i="1" s="1"/>
  <c r="N60" i="1" s="1"/>
  <c r="K61" i="1"/>
  <c r="L61" i="1" s="1"/>
  <c r="N61" i="1" s="1"/>
  <c r="K62" i="1"/>
  <c r="L62" i="1" s="1"/>
  <c r="N62" i="1" s="1"/>
  <c r="K63" i="1"/>
  <c r="L63" i="1" s="1"/>
  <c r="N63" i="1" s="1"/>
  <c r="K64" i="1"/>
  <c r="L64" i="1" s="1"/>
  <c r="N64" i="1" s="1"/>
  <c r="K65" i="1"/>
  <c r="K66" i="1"/>
  <c r="K67" i="1"/>
  <c r="K68" i="1"/>
  <c r="L68" i="1" s="1"/>
  <c r="N68" i="1" s="1"/>
  <c r="K69" i="1"/>
  <c r="L69" i="1" s="1"/>
  <c r="N69" i="1" s="1"/>
  <c r="K70" i="1"/>
  <c r="L70" i="1" s="1"/>
  <c r="N70" i="1" s="1"/>
  <c r="K71" i="1"/>
  <c r="L71" i="1" s="1"/>
  <c r="N71" i="1" s="1"/>
  <c r="K72" i="1"/>
  <c r="L72" i="1" s="1"/>
  <c r="N72" i="1" s="1"/>
  <c r="K73" i="1"/>
  <c r="K74" i="1"/>
  <c r="L74" i="1" s="1"/>
  <c r="N74" i="1" s="1"/>
  <c r="K75" i="1"/>
  <c r="L75" i="1" s="1"/>
  <c r="N75" i="1" s="1"/>
  <c r="K76" i="1"/>
  <c r="L76" i="1" s="1"/>
  <c r="N76" i="1" s="1"/>
  <c r="K77" i="1"/>
  <c r="L77" i="1" s="1"/>
  <c r="N77" i="1" s="1"/>
  <c r="K78" i="1"/>
  <c r="L78" i="1" s="1"/>
  <c r="N78" i="1" s="1"/>
  <c r="K79" i="1"/>
  <c r="L79" i="1" s="1"/>
  <c r="N79" i="1" s="1"/>
  <c r="K80" i="1"/>
  <c r="L80" i="1" s="1"/>
  <c r="N80" i="1" s="1"/>
  <c r="K81" i="1"/>
  <c r="K82" i="1"/>
  <c r="K83" i="1"/>
  <c r="L83" i="1" s="1"/>
  <c r="N83" i="1" s="1"/>
  <c r="K84" i="1"/>
  <c r="L84" i="1" s="1"/>
  <c r="N84" i="1" s="1"/>
  <c r="K85" i="1"/>
  <c r="L85" i="1" s="1"/>
  <c r="N85" i="1" s="1"/>
  <c r="K86" i="1"/>
  <c r="L86" i="1" s="1"/>
  <c r="N86" i="1" s="1"/>
  <c r="K87" i="1"/>
  <c r="L87" i="1" s="1"/>
  <c r="N87" i="1" s="1"/>
  <c r="K88" i="1"/>
  <c r="L88" i="1" s="1"/>
  <c r="N88" i="1" s="1"/>
  <c r="K89" i="1"/>
  <c r="K90" i="1"/>
  <c r="L90" i="1" s="1"/>
  <c r="N90" i="1" s="1"/>
  <c r="K91" i="1"/>
  <c r="L91" i="1" s="1"/>
  <c r="N91" i="1" s="1"/>
  <c r="K92" i="1"/>
  <c r="L92" i="1" s="1"/>
  <c r="N92" i="1" s="1"/>
  <c r="K93" i="1"/>
  <c r="L93" i="1" s="1"/>
  <c r="N93" i="1" s="1"/>
  <c r="K94" i="1"/>
  <c r="L94" i="1" s="1"/>
  <c r="N94" i="1" s="1"/>
  <c r="K95" i="1"/>
  <c r="L95" i="1" s="1"/>
  <c r="N95" i="1" s="1"/>
  <c r="K96" i="1"/>
  <c r="L96" i="1" s="1"/>
  <c r="N96" i="1" s="1"/>
  <c r="K97" i="1"/>
  <c r="K98" i="1"/>
  <c r="K99" i="1"/>
  <c r="L99" i="1" s="1"/>
  <c r="N99" i="1" s="1"/>
  <c r="K100" i="1"/>
  <c r="L100" i="1" s="1"/>
  <c r="N100" i="1" s="1"/>
  <c r="K101" i="1"/>
  <c r="L101" i="1" s="1"/>
  <c r="N101" i="1" s="1"/>
  <c r="K102" i="1"/>
  <c r="L102" i="1" s="1"/>
  <c r="N102" i="1" s="1"/>
  <c r="K103" i="1"/>
  <c r="L103" i="1" s="1"/>
  <c r="N103" i="1" s="1"/>
  <c r="K104" i="1"/>
  <c r="L104" i="1" s="1"/>
  <c r="N104" i="1" s="1"/>
  <c r="K105" i="1"/>
  <c r="K106" i="1"/>
  <c r="K107" i="1"/>
  <c r="L107" i="1" s="1"/>
  <c r="N107" i="1" s="1"/>
  <c r="K108" i="1"/>
  <c r="L108" i="1" s="1"/>
  <c r="N108" i="1" s="1"/>
  <c r="K109" i="1"/>
  <c r="L109" i="1" s="1"/>
  <c r="N109" i="1" s="1"/>
  <c r="K110" i="1"/>
  <c r="L110" i="1" s="1"/>
  <c r="N110" i="1" s="1"/>
  <c r="K111" i="1"/>
  <c r="L111" i="1" s="1"/>
  <c r="N111" i="1" s="1"/>
  <c r="K112" i="1"/>
  <c r="L112" i="1" s="1"/>
  <c r="N112" i="1" s="1"/>
  <c r="K113" i="1"/>
  <c r="K114" i="1"/>
  <c r="L114" i="1" s="1"/>
  <c r="N114" i="1" s="1"/>
  <c r="K115" i="1"/>
  <c r="L115" i="1" s="1"/>
  <c r="N115" i="1" s="1"/>
  <c r="K116" i="1"/>
  <c r="L116" i="1" s="1"/>
  <c r="N116" i="1" s="1"/>
  <c r="K117" i="1"/>
  <c r="L117" i="1" s="1"/>
  <c r="N117" i="1" s="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6" i="1"/>
  <c r="K16" i="1"/>
  <c r="L16" i="1" s="1"/>
  <c r="N16" i="1" s="1"/>
  <c r="L18" i="1"/>
  <c r="N18" i="1" s="1"/>
  <c r="L25" i="1"/>
  <c r="N25" i="1" s="1"/>
  <c r="L26" i="1"/>
  <c r="N26" i="1" s="1"/>
  <c r="L33" i="1"/>
  <c r="N33" i="1" s="1"/>
  <c r="L41" i="1"/>
  <c r="N41" i="1" s="1"/>
  <c r="L42" i="1"/>
  <c r="N42" i="1" s="1"/>
  <c r="L49" i="1"/>
  <c r="N49" i="1" s="1"/>
  <c r="L50" i="1"/>
  <c r="N50" i="1" s="1"/>
  <c r="L51" i="1"/>
  <c r="N51" i="1" s="1"/>
  <c r="L57" i="1"/>
  <c r="N57" i="1" s="1"/>
  <c r="L58" i="1"/>
  <c r="N58" i="1" s="1"/>
  <c r="L65" i="1"/>
  <c r="N65" i="1" s="1"/>
  <c r="L66" i="1"/>
  <c r="N66" i="1" s="1"/>
  <c r="L67" i="1"/>
  <c r="N67" i="1" s="1"/>
  <c r="L73" i="1"/>
  <c r="N73" i="1" s="1"/>
  <c r="L81" i="1"/>
  <c r="N81" i="1" s="1"/>
  <c r="L82" i="1"/>
  <c r="N82" i="1" s="1"/>
  <c r="L89" i="1"/>
  <c r="N89" i="1" s="1"/>
  <c r="L97" i="1"/>
  <c r="N97" i="1" s="1"/>
  <c r="L98" i="1"/>
  <c r="N98" i="1" s="1"/>
  <c r="L105" i="1"/>
  <c r="N105" i="1" s="1"/>
  <c r="L106" i="1"/>
  <c r="N106" i="1" s="1"/>
  <c r="L113" i="1"/>
  <c r="N113" i="1" s="1"/>
  <c r="N118" i="1" l="1"/>
  <c r="M118" i="1"/>
</calcChain>
</file>

<file path=xl/sharedStrings.xml><?xml version="1.0" encoding="utf-8"?>
<sst xmlns="http://schemas.openxmlformats.org/spreadsheetml/2006/main" count="371" uniqueCount="289">
  <si>
    <t>Ponudnik:</t>
  </si>
  <si>
    <t xml:space="preserve">naziv:  </t>
  </si>
  <si>
    <t xml:space="preserve">naslov: </t>
  </si>
  <si>
    <t xml:space="preserve">Naročnik: </t>
  </si>
  <si>
    <t>naziv: Center šolskih in obšolskih dejavnosti</t>
  </si>
  <si>
    <t>transakcijski račun: SI56 0110 0603 0715 849</t>
  </si>
  <si>
    <t>naslov: Frankopanska ulica 9, 1000 Ljubljana</t>
  </si>
  <si>
    <t>davčna številka: 89446046</t>
  </si>
  <si>
    <t>PREDRAČUN</t>
  </si>
  <si>
    <t>ZAHTEVE NAROČNIKA</t>
  </si>
  <si>
    <t>PODATKI O PONUJENEM IZDELKU</t>
  </si>
  <si>
    <t>VREDNOST PONUDBE</t>
  </si>
  <si>
    <t>zap. št.</t>
  </si>
  <si>
    <t>artikel</t>
  </si>
  <si>
    <t>enota mere (EnM)</t>
  </si>
  <si>
    <t>trgovsko ime / naziv izdelka in proizvajalec</t>
  </si>
  <si>
    <t>pakiranje ponujenega izdelka</t>
  </si>
  <si>
    <t>cena glede na ponujeno pakiranje v EUR brez DDV</t>
  </si>
  <si>
    <t>izhodiščna cena na enoto mere  v EUR (brez DDV)</t>
  </si>
  <si>
    <t>davek v %</t>
  </si>
  <si>
    <t>davek v EUR</t>
  </si>
  <si>
    <t>končna cena na enoto mere v EUR (z DDV)</t>
  </si>
  <si>
    <t>SKUPAJ cena za ocenjeno količino v EUR brez DDV</t>
  </si>
  <si>
    <t>SKUPAJ cena za ocenjeno količino v EUR z DDV</t>
  </si>
  <si>
    <t>1.</t>
  </si>
  <si>
    <t>1 liter</t>
  </si>
  <si>
    <t>2.</t>
  </si>
  <si>
    <t>NEVTRALNO SREDSTVO za čiščenje vseh vodoodpornih trdih talnih površin (PVC, linolej,..). Ustreza zahtevam standarda DIN 18032 ali ASTM D-2047 - varnost pred zdrsom. Sredstvo se lahko uporablja vsestransko - za čiščenje po postopku mokrega brisanja, za temeljno odstranjevanje madežev; pH 8 - 9; Taski Jontec 300 5/1 ali enakovredno                                                                                                                                                                                                                                                           PAKIRANJE: do 5L</t>
  </si>
  <si>
    <t>3.</t>
  </si>
  <si>
    <t>4.</t>
  </si>
  <si>
    <t>METALNI PREMAZ ZA TLA, z vsebnostjo trdih delcev, ki je odporen na dezinfekcijska sredstva, zelo trpežen. Ustreza zahtevam standarda DIN 18032 ali ASTM D-2047 - varnost pred zdrsom. Primeren za PVC, naravni in umetni kamen. Ph vrednost koncentrata od 8-9. Premaz mora biti kompatibilen z odstranjevalcem pod zap. št. 4. Taski Jontec Eternum 5/1 ali enakovredno                                                                             PAKIRANJE: do 5 L</t>
  </si>
  <si>
    <t>5.</t>
  </si>
  <si>
    <t>ODSTRANJEVALEC STARIH PREMAZOV, namenjen za PVC,vinil, kamen. Raztopi tudi najtrdovratnejše sloje in umazanijo. Ph od 11-12. Doziranje od 8 -20%.  Odstranjevalec mora biti kompatibilen s premazom za tla pod zap. št. 3. Taski Jontec futur 5/1 ali enakovredno                                                                                                                                                                                           PAKIRANJE: do 5 L</t>
  </si>
  <si>
    <t>6.</t>
  </si>
  <si>
    <t>7.</t>
  </si>
  <si>
    <t>8.</t>
  </si>
  <si>
    <t>9.</t>
  </si>
  <si>
    <t>10.</t>
  </si>
  <si>
    <t>WC ČISTILO V GELU, za čiščenje WC školjk in pisoarjev z dezinfekcijskim učinkom. Gosto dezinfekcijsko čistilo na osnovi natrijevega hipoklorita in natrijevega hidroksida, uničuje bakterije v WC školjki še dolgo po splakovanju. PH &gt; 13,  PAKIRANJE: od 700 - 750 ml. Domestos ali enakovredno.                       PAKIRANJE: od 700 - 750 ml</t>
  </si>
  <si>
    <t>11.</t>
  </si>
  <si>
    <t xml:space="preserve">ČISTILO ZA ODSTRANJEVANJE VODNEGA KAMNA, koncentrirano, sredstvo za odstranjevanje vodnega kamna iz vseh kislinsko obstojnih trdih površin, tekočina rdeče barve. Vsebuje 10-20% ortofosforno kislino  in korozijski inhibitor. Vključuje O.N.T. tehnologijo nevtraliziranja neprijetnih vonjav. Hitro raztopi kalcijeve/apnenčaste obloge iz kislinsko obstojnih površin, doziranje: 1-10 %, pH koncentrata manj kot 2, Taski Sani Calc ali enakovredno.     PAKIRANJE: od 2 do 5 L  </t>
  </si>
  <si>
    <t>12.</t>
  </si>
  <si>
    <t>SOL ZA MEHČANJE VODE, tabletirana, bela, brez vonja, popolnoma topna v vodi. Sredstvo mora preprečevati nastajanje vodnega kamna na posodi in v pomivalnem stroju. 
Uporaba za profesionalne pomivalne stroje.
PAKIRANJE: vreča 20 - 25 kg</t>
  </si>
  <si>
    <t>1 kg</t>
  </si>
  <si>
    <t>13.</t>
  </si>
  <si>
    <t>SREDSTVO ZA STROJNO POMIVANJE POSODE, za avtomatsko doziranje, visoko koncentrirano sredstvo brez klora.  Suma special L4 ali enakovredno.                                                                                                                                                              PAKIRANJE: od 20 do 25 kg</t>
  </si>
  <si>
    <t>14.</t>
  </si>
  <si>
    <t>15.</t>
  </si>
  <si>
    <t>16.</t>
  </si>
  <si>
    <t>17.</t>
  </si>
  <si>
    <t>ČISTILNO SREDSTVO, močno, alkalno, za odstranjevanje zapečenih maščob v konvektomatih, pečicah, žarih, pekačih in razredčeno tudi v fritezah, Z razpršilko za večkratno uporabo, s podaljšano cevjo za lažje in varnejše nanašanje sredstva. Suma Grill D9 ali enakovredno.                                                                                                        PAKIRANJE: do 2 L</t>
  </si>
  <si>
    <t>18.</t>
  </si>
  <si>
    <t xml:space="preserve">SREDSTVO ZA ROČNO POMIVANJE POSODE, visoko koncentrirano, v kartuši za v dozirni sistem Divermite, vsaka kartuša mora imeti svojo dozirno pumpico. pH 7-8. Suma D1 ali enakovredno.                                                                                                                                      PAKIRANJE: 1,5 L            </t>
  </si>
  <si>
    <t>1 kos (=1,5 litra)</t>
  </si>
  <si>
    <t>19.</t>
  </si>
  <si>
    <t>20.</t>
  </si>
  <si>
    <t>21.</t>
  </si>
  <si>
    <t>22.</t>
  </si>
  <si>
    <t>ČISTILO za odstranjevanje maščob z visokim razmaščevalnim učinkom, primeren za čiščenje vseh pralnih površin (pečic, gospodinjskih aparatov, madežev na oblekah,…) kuhinjska tla, delovne površine in opremo, Ph 10 - 11; za redčenje, doziranje 0,5 -  1 %; vonj citrusa. Sgrassatore ultra ali enakovredno.                                                                                 PAKIRANJE: do 5 L</t>
  </si>
  <si>
    <t>ČISTILO za odstranjevanje maščob z visokim razmaščevalnim učinkom, primeren za čiščenje vseh pralnih površin (pečic, gospodinjskih aparatov, madežev na oblekah,…)  delovne površine in opremo, Ph 10 - 11; vonj citrusa. Sgrassatore ultra ali enakovredno.                                                                                 PAKIRANJE: 750ml z razpršilko</t>
  </si>
  <si>
    <t>24.</t>
  </si>
  <si>
    <t>25.</t>
  </si>
  <si>
    <t xml:space="preserve">PRALNI PRAŠEK, V PRAHU, za strojno in ročno profesionalno pranje perila. Učinkovito odstranjuje najtrdovratnejše madeže pri vseh temperaturah, Ariel Professional ali enakovredno;                             PAKIRANJE: od 5 do 10 kg                                                                                                                </t>
  </si>
  <si>
    <t>26.</t>
  </si>
  <si>
    <t>MEHČALEC PERILA, koncentriran, za strojno in ročno profesionalno pranje perila. Perilu daje mehkobo, svežino, voljnost; lažje likanje. Brez znakov za nevarnost. Oprano perilo ima prijeten, svež vonj; pH 2– 4;
Uporablja se nerazredčen. Sanitec Ammorbidente ali enakovredno.
PAKIRANJE: do 5 L</t>
  </si>
  <si>
    <t>27.</t>
  </si>
  <si>
    <t xml:space="preserve">DETERGENT  TEKOČI v gelu, uporaba za strojno profesionalno pranje belega in barvnega perila. Učinkovito odstranjuje tudi trdovratne oljne in maščobne madeže. ph 8-9, visoka biološka razgradljivost. Sanitec Lavatrice Supersgrassante ali enakovredno                                                                                                                                    PAKIRANJE: do 5 L   </t>
  </si>
  <si>
    <t>28.</t>
  </si>
  <si>
    <t>SPECIALNO SREDSTVO ZA MADEŽE – brez klora, ne škoduje barvam in tkaninam, učinkovito odstranjuje najtrdovratneše madeže (trava, špinača, čaj, sadje, paradižnik…).
Uporablja se nerazredčen. Vanish Oksi Action ali enakovredno.  
PAKIRANJE:  do 2 L</t>
  </si>
  <si>
    <t>29.</t>
  </si>
  <si>
    <t>SPECIALNO SREDSTVO ZA MADEŽE – učinkovito odstranjuje najtrdovratneše madeže (kri, rja…), ne škoduje barvam in tkaninam. Uporablja se nerazredčen, embalaža ima razpršilko. Smacchiatore tessuti X2 ali enakovredno. 
PAKIRANJE: od 500 - 750 ml</t>
  </si>
  <si>
    <t>30.</t>
  </si>
  <si>
    <t>TEKOČE SREDSTVO ZA BELJENJE IN DEZINFEKCIJO PERILA, SREDSTVO ZA ČIŠČENJE IN DEZINFEKCIJO keramičnih površin (kopalnice, sanitarije). Natrijev hipoklorit; Varekina ali enakovredno.                                PAKIRANJE: do 1 L</t>
  </si>
  <si>
    <t>31.</t>
  </si>
  <si>
    <t>32.</t>
  </si>
  <si>
    <t>MILO TEKOČE, v mehki kartuši z dozirnim nastavkom za umivanje rok, za podajalnik Diversey Soft Care Line, vsaka kartuša mora imeti svojo dozirno pumpico, dermatološko testirano. pH vrednost 5-6 (koncentrat nerazredčen):Soft care fresh ali enakovredno.                                           PAKIRANJE: 0,8 litra</t>
  </si>
  <si>
    <t>1 kos (=0,8 litra)</t>
  </si>
  <si>
    <t>33.</t>
  </si>
  <si>
    <t>34.</t>
  </si>
  <si>
    <t>MILO PENILNO, v mehki kartuši z dozirnim nastavkom za umivanje rok, dermatološko testirano, za podajalnik Diversey Soft Care Foam, vsaka kartuša mora imeti svojo dozirno pumpico. Soft care foam H2 ali enakovredno.       pH vrednost 5-6                                                                           PAKIRANJE: 700 ml</t>
  </si>
  <si>
    <t>1 kos (=0,7 litra)</t>
  </si>
  <si>
    <t>35.</t>
  </si>
  <si>
    <t>MILO PENILNO, dišeče, v mehki kartuši z integriranim dozirnim sistemom, za vsakodnevno in pogosto umivanje občutljivih otroških rok, za ROČNI dozator Gojo Fmx. Penilno milo Gojo Fmx freshberry ali enakovredno. PAKIRANJE: 1250 ml</t>
  </si>
  <si>
    <t>1 kos        (=1,25 liter)</t>
  </si>
  <si>
    <t>36.</t>
  </si>
  <si>
    <t>37.</t>
  </si>
  <si>
    <t>MILO TEKOČE, za vsakodnevno umivanje rok; za nalivanje, ekonomično, primerno za uporabo v skupnih toaletnih prostorih; pH nevtralno, nežno, primerno za vse telo; Sanitec ali enakovredno                                                                                                                                PAKIRANJE: do 5 L</t>
  </si>
  <si>
    <t>38.</t>
  </si>
  <si>
    <t xml:space="preserve">SREDSTVO ZA DEZINFEKCIJO ROK, v gelu, v dozirni plastenki s pumpico. 99,99% baktericidno in virucidno učinkovit, na osnovi 70-80% etanola. Gel vsebuje vlažilne sestavine in izpolnjuje zahteve higienskih predpisov, v skladu s standardi EN 1500, 1040, 1275 in EN 12054. Purell gel ali enakovredno.                                                                                                                                  PAKIRANJE: 250 - 300 ml                                                            </t>
  </si>
  <si>
    <t>39.</t>
  </si>
  <si>
    <t>40.</t>
  </si>
  <si>
    <t>100 kos</t>
  </si>
  <si>
    <t>41.</t>
  </si>
  <si>
    <t>42.</t>
  </si>
  <si>
    <t>100 m</t>
  </si>
  <si>
    <t>43.</t>
  </si>
  <si>
    <t>44.</t>
  </si>
  <si>
    <t xml:space="preserve">PAPIRNATE BRISAČE, 2-sl., v roli, gospodinjske, perforirano na min. 22 cm, lističi šir. min 22 cm, pakirani 2 roli skupaj, min. navitja v roli 11 m, v skladu z ZZUZIS,                                                         MATERIAL, BARVA: 100 % celuloza, BELA                                                                                                                Št. slojev X min. gramatura: 2 x18 g/m2                                                                                            PAKIRANJE: 2 roli / pak                                                                                                           </t>
  </si>
  <si>
    <t>1 pakiranje (=2 roli)</t>
  </si>
  <si>
    <t>45.</t>
  </si>
  <si>
    <t>46.</t>
  </si>
  <si>
    <t>47.</t>
  </si>
  <si>
    <t>PAPIRNATE BRISAČE v roli, 2-sl., širina role 21 cm, mehke. Vsaka rola mora biti opremljena z ustreznim fiksnim čepkom  za avtomatski podajalnik Torkmatic elevation.                                                                       MATERIAL, BARVA: 100 % celuloza, bela, certifikat Ecolabel, certifikat za stik z živili ISEGA                                                                         Št. slojev X min. gramatura: 2x20,5g/m2                                                                                                                                                                          PAKIRANJE: od 140 do 150 m</t>
  </si>
  <si>
    <t>48.</t>
  </si>
  <si>
    <t>49.</t>
  </si>
  <si>
    <t>100 lističev</t>
  </si>
  <si>
    <t>50.</t>
  </si>
  <si>
    <t>51.</t>
  </si>
  <si>
    <t xml:space="preserve">TOALETNI PAPIR, rolice, bele, 3-sl. od 250 do 270 lističev na rolici, lističi širina min 9,3cm, dolžina min. 11,2 cm, skupaj pakirano do 80 rol;  ekološki znak Ecolabel                                                                  Št. slojev X min. gramatura: 3 x 15,70 g/m2                                                                                                                                                                                                                           </t>
  </si>
  <si>
    <t>1 rola</t>
  </si>
  <si>
    <t>52.</t>
  </si>
  <si>
    <t>53.</t>
  </si>
  <si>
    <t>PAPIRNATI SERVIETI, dim. 30-33x30-33 cm                                          MATERIAL, BARVA: 100 % celuloza, bela, v skladu z ZZUZIS,                                                                     ŠT. SLOJEV:  1 - sloj                                                                                                          PAKIRANJE: 100 kos / pak.</t>
  </si>
  <si>
    <t>54.</t>
  </si>
  <si>
    <t xml:space="preserve">PAPIRNATI SERVIETI, dim. 33x33 cm                                                     MATERIAL, BARVA: 100 % celuloza, bela, v skladu z ZZUZIS,                                                                     ŠT. SLOJEV:  2 - sloja                                                                                                          PAKIRANJE: od 50 do 100 kos / pak. </t>
  </si>
  <si>
    <t>55.</t>
  </si>
  <si>
    <t>GOBICA, rumena, za pomivanje posode, min. dim. Š60xD90xV45, enostransko groba -  črna čistilna mreža, Vileda glitzi ali enakovredno                                                                                                                                                                        PAKIRANJE: do 10 kos</t>
  </si>
  <si>
    <t>1 kos</t>
  </si>
  <si>
    <t>56.</t>
  </si>
  <si>
    <t>GOBICA, rumena, za pomivanje / čiščenje, večja, min Š65xD120xV45, enostransko grobe (modra čistilna mreža)                                                                                                                       PAKIRANJE: do 10 kos</t>
  </si>
  <si>
    <t>57.</t>
  </si>
  <si>
    <t>58.</t>
  </si>
  <si>
    <t xml:space="preserve">KRPE, vpojne, kompaktne, brez luknjic (kuhinja), min.dim. 38x38cm,  barvno kodirane (rdeča, rumena, zelena, modra), min 150 g/m2, pranje na 90°C, lahko se suši v sušilnem stroju, biorazgradljive                                                                                                         PAKIRANJE: do 10 kos                                                                                                                 </t>
  </si>
  <si>
    <t>59.</t>
  </si>
  <si>
    <t xml:space="preserve">KRPA, gobasta, dobra vpojnost, dim. 18x20cm, barvna, pranje na 90ºC                                                   PAKIRANJE: do 10 kos / pak. </t>
  </si>
  <si>
    <t>60.</t>
  </si>
  <si>
    <t>KRPA za površine, PVA. Velikost: 38 cm x 35 cm, +/- 1cm. SESTAVA: 70% poliester, 30% poliamid. Impregnirana s PVA materialom. Zahtevane barve: modra, rdeča, zelena, rumena. Izredna vpojnost, enostavno ožemanje in izpiranje, ne pušča lis, pralna na 95°C, z možnostjo sušenja v sušilnem stroju.  PVA micro Vileda Professional in enakovredno.                                                                                                                  PAKIRANJE: do 10 kos</t>
  </si>
  <si>
    <t>61.</t>
  </si>
  <si>
    <t xml:space="preserve">KRPA, mikro netkana (za prah; za ekrane idr.), min. dim. 45x40cm,  barve: rdeča, rumena, modra, zelena, pranje na 90°C , gramatura 200 g/m2                                                                                    PAKIRANJE: do 10 kos </t>
  </si>
  <si>
    <t>62.</t>
  </si>
  <si>
    <t xml:space="preserve">KRPA mikro tkana, za čiščenje stekla, oken, čisti brez lis in ostankov tkanine; dim. 40x50 cm. Krpa pralna na 95°C. Obstojnost: cca 500 pranj. Gramatura: 200g/m2. Barva: modra. Krpa Green-Tex® Glass superior ali enakovredno.                                                                                    PAKIRANJE: do 10 kos           </t>
  </si>
  <si>
    <t>63.</t>
  </si>
  <si>
    <t>64.</t>
  </si>
  <si>
    <t>65.</t>
  </si>
  <si>
    <t>66.</t>
  </si>
  <si>
    <t>67.</t>
  </si>
  <si>
    <t>ROKAVICE, gumijaste, zaščitne, debelejše, notranji bombažni nanos, nudijo večjo vzdržljivost. Vse velikosti (S, M, L, XL), 4 barve (RU, MO, ZEL, RDEČE), Vileda ali enakovredno.                                                                                                                         PAKIRANJE: 1 par</t>
  </si>
  <si>
    <t>1 par</t>
  </si>
  <si>
    <t>68.</t>
  </si>
  <si>
    <t>69.</t>
  </si>
  <si>
    <t>SOBNO OMELO (metla) leseno z naravno ščetino (žima), dolžine 28- 30 cm z navojem za ročaj</t>
  </si>
  <si>
    <t>70.</t>
  </si>
  <si>
    <t>71.</t>
  </si>
  <si>
    <t>72.</t>
  </si>
  <si>
    <t xml:space="preserve">WC metlica s posodo PVC, samostoječa - komplet </t>
  </si>
  <si>
    <t>1 kpl</t>
  </si>
  <si>
    <t>73.</t>
  </si>
  <si>
    <t>WC metlica brez posode PVC, skladna s posodo pod zap. Št. 72</t>
  </si>
  <si>
    <t>74.</t>
  </si>
  <si>
    <t xml:space="preserve">METLA, sirkova, 5 šivov, </t>
  </si>
  <si>
    <t>75.</t>
  </si>
  <si>
    <t>10 kos</t>
  </si>
  <si>
    <t>76.</t>
  </si>
  <si>
    <t>VREČKE, za smeti PE HD, min 15 mikronov
dimenzije min : Š 50 cm x V 55 cm, v roli do 50 kos; 
barva: bela ali barvasta (NE črna)</t>
  </si>
  <si>
    <t>77.</t>
  </si>
  <si>
    <t>78.</t>
  </si>
  <si>
    <t>VREČKE za smeti PE LD, min 45 mikronov
dimenzije min : Š 60 cm x V 80 cm; v roli do 50 kos;
barva: modra ali zelena</t>
  </si>
  <si>
    <t>VREČKE za smeti PE HD, min 18 mikronov
dimenzije min : Š 60 cm x V 70 cm, v roli do 50 kos;
barva: modra ali zelena</t>
  </si>
  <si>
    <t>82.</t>
  </si>
  <si>
    <t>VREČKE za smeti PE HD, min 25 mikronov
dimenzije min : Š 70 cm x V 110 cm, v roli do 50 kos
barva: zelena ali modra</t>
  </si>
  <si>
    <t>83.</t>
  </si>
  <si>
    <t>VREČKE za smeti PE LD , min 40 mikronov 
dimenzije min : Š 80 cm x V 120 cm, v roli do 50 kos
barva: zelena ali modra</t>
  </si>
  <si>
    <t>84.</t>
  </si>
  <si>
    <t>VREČKE za smeti PE LD, min 45 mikronov
dimenzije min : Š 80 cm x V 120 cm; v roli do 25 kos;
barva: črna</t>
  </si>
  <si>
    <t>85.</t>
  </si>
  <si>
    <t>Pisoar mrežica, dišeča, različni vonji</t>
  </si>
  <si>
    <t>88.</t>
  </si>
  <si>
    <t>89.</t>
  </si>
  <si>
    <t>VODA, destilirana, za likanje                                                                                                        PAKIRANJE:  do 5 litrov</t>
  </si>
  <si>
    <t>90.</t>
  </si>
  <si>
    <t>VEDRO 12 L plastično z kovinskim ročajem, rdeče</t>
  </si>
  <si>
    <t>91.</t>
  </si>
  <si>
    <t>KRPICE za dezinfekcijo v dozi, primerne za vse trde površine, kot so delovne površine, drobna oprema, pripomočki in oprijemala. termometri, tudi za površine ki pridejo v stik z živili, brez izpiranja, EN1270 in EN1650, EN14476, velikost ene krpice min 120 mm x 130 mm,                                            PAKIRANJE: min 150 krpic/paket</t>
  </si>
  <si>
    <t>92.</t>
  </si>
  <si>
    <t>SKUPAJ VREDNOST za ČISTILA, PRIPOMOČKE ZA ČIŠČENJE IN PAPIRNO GALANTERIJO v EUR</t>
  </si>
  <si>
    <t>žig</t>
  </si>
  <si>
    <t>podpis odgovorne osebe:</t>
  </si>
  <si>
    <r>
      <t>obvezno</t>
    </r>
    <r>
      <rPr>
        <sz val="8"/>
        <rFont val="Tahoma"/>
        <family val="2"/>
        <charset val="238"/>
      </rPr>
      <t xml:space="preserve"> šifra artikla, ki mora biti ista tako v ponudbi, kot na dobavnicah in na računih</t>
    </r>
  </si>
  <si>
    <r>
      <t xml:space="preserve">11 </t>
    </r>
    <r>
      <rPr>
        <sz val="8"/>
        <rFont val="Tahoma"/>
        <family val="2"/>
        <charset val="238"/>
      </rPr>
      <t>(8+10)</t>
    </r>
  </si>
  <si>
    <r>
      <t xml:space="preserve">12 </t>
    </r>
    <r>
      <rPr>
        <sz val="8"/>
        <rFont val="Tahoma"/>
        <family val="2"/>
        <charset val="238"/>
      </rPr>
      <t>(3x8)</t>
    </r>
  </si>
  <si>
    <r>
      <t xml:space="preserve">13 </t>
    </r>
    <r>
      <rPr>
        <sz val="8"/>
        <rFont val="Tahoma"/>
        <family val="2"/>
        <charset val="238"/>
      </rPr>
      <t>(3x11)</t>
    </r>
  </si>
  <si>
    <r>
      <t xml:space="preserve">VREČKE za smeti PE LD, min 35 mikronov, zavezovanje </t>
    </r>
    <r>
      <rPr>
        <u/>
        <sz val="8"/>
        <rFont val="Tahoma"/>
        <family val="2"/>
        <charset val="238"/>
      </rPr>
      <t>na trak</t>
    </r>
    <r>
      <rPr>
        <sz val="8"/>
        <rFont val="Tahoma"/>
        <family val="2"/>
        <charset val="238"/>
      </rPr>
      <t xml:space="preserve">
dimenzije min : Š 70 cm x V 90 cm, v roli do 50 kos
barva: zelena ali modra</t>
    </r>
  </si>
  <si>
    <r>
      <t xml:space="preserve">VREČKE za smeti PE LD, min 35 mikronov, zavezovanje </t>
    </r>
    <r>
      <rPr>
        <u/>
        <sz val="8"/>
        <rFont val="Tahoma"/>
        <family val="2"/>
        <charset val="238"/>
      </rPr>
      <t>na trak</t>
    </r>
    <r>
      <rPr>
        <sz val="8"/>
        <rFont val="Tahoma"/>
        <family val="2"/>
        <charset val="238"/>
      </rPr>
      <t xml:space="preserve">
dimenzije min : Š 70 cm x V 110 cm, v roli do 50 kos
barva: zelena ali modra</t>
    </r>
  </si>
  <si>
    <t>Navodila za pripravo in izpolnjevanje obrazca predračuna:</t>
  </si>
  <si>
    <t>Ponudnik vpiše v:</t>
  </si>
  <si>
    <t>stolpec št. 5: trgovsko ime / naziv artikla in proizvajalec</t>
  </si>
  <si>
    <t>Ponudnik vpiše trgovsko ime artikla / naziv artikla, ki ga ponuja in proizvajalca ponujenega izdelka.</t>
  </si>
  <si>
    <t>stolpec št. 5 a</t>
  </si>
  <si>
    <t>stolpec št. 6: pakiranje ponujenega izdelka</t>
  </si>
  <si>
    <t>Ponudnik vpiše pakiranje ponujenega izdelka, ki ustreza zahtevam naročnika. Pri navedbi pakiranja je obvezna enota mere (l, kg, kos…). V kolikor enota mere ne bo navedena, bo naročnik štel, da je enaka razpisani enoti mere.</t>
  </si>
  <si>
    <t>stolpec št. 7: cena glede na ponujeno pakiranje v EUR brez DDV</t>
  </si>
  <si>
    <t>stolpec št. 8: izhodiščna cena na EnM v EUR brez DDV</t>
  </si>
  <si>
    <t>stolpec št. 9: davek v %</t>
  </si>
  <si>
    <t>stolpec št. 10: davek v EUR</t>
  </si>
  <si>
    <t>stolpec št. 11: končna cena na EnM v EUR z DDV</t>
  </si>
  <si>
    <t>stolpec št. 12: skupaj cena za ocenjeno količino v EUR brez DDV</t>
  </si>
  <si>
    <t>stolpec št. 13: skupaj cena za ocenjeno količino v EUR z DDV</t>
  </si>
  <si>
    <t>Ponudnik vpiše vrednost za ocenjeno količino (končna cena na EnM x ocenjena količina; 11 x 3) v EUR z DDV, vpis na dve decimalki. Na koncu stolpca obvezno sešteje vrednosti ponujenih postavk, kar predstavlja skupno vrednost ponudbe v EUR z DDV, na dve decimalki.</t>
  </si>
  <si>
    <t>Poleg zgoraj navedenih navodil, ponudnik pri pripravi obrazca predračuna upošteva tudi ostala določila razpisne dokumentacije. Ponudnik na koncu obrazec predračuna (tiskano verzijo) podpiše in žigosa, s čimer jamči za resničnost podatkov, navedenih v obrazcu predračuna.</t>
  </si>
  <si>
    <t xml:space="preserve">transakcijski račun: </t>
  </si>
  <si>
    <t xml:space="preserve">davčna številka: </t>
  </si>
  <si>
    <t>ČISTILA, PRIPOMOČKI ZA ČIŠČENJE IN PAPIRNA GALANTERIJA za JN 2023-2024 (24 mes)</t>
  </si>
  <si>
    <t>ocenjena količina za 24 mes</t>
  </si>
  <si>
    <t>1 kos (=300 ml)</t>
  </si>
  <si>
    <t>MILO tekoče, za umivanje rok (tudi za obraz in telo), s potisno dozirko, pH nevtralno, dermatološko testirano; Sanitec ali enakovredno                                                                                                                              PAKIRANJE: 500- 1000 ml</t>
  </si>
  <si>
    <t>SREDSTVO ZA ROČNO POMIVANJE POSODE, koncentrirano, tekoče, za učinkovito odstranjevanje vseh nečistoč, predvsem maščob, ne sme puščati lis, primerno mora biti za vse trdote vode, nežen za roke, dermatološko testiran; pH 7-8   Piatti limone ali enakovredno.                                                                                                                                                                         PAKIRANJE: 750-1000 ml</t>
  </si>
  <si>
    <t xml:space="preserve">PAPIRNATE BRISAČE, zloženke "V", dimenzije širine od 22 - 24,5 in dolžine 23 cm, primerne za Torkove podajalnike H3 sistem, v skladu z ZZUZIS,                                                                                                                       MATERIAL, BARVA: reciklaža; zelena, siva, beige, natur                                                          Št. slojev X min. gramatura: 1 x min 34 g/m2                                                                                                                                                                                 PAKIRANJE: od 200 do 250 kos    </t>
  </si>
  <si>
    <t>1 vrečka</t>
  </si>
  <si>
    <t>vrečke za sesalnik Taski vento 15, Bora 12, Vacumat 12, pakiranje 5-10 vrečk/pak</t>
  </si>
  <si>
    <t>vrečke za sesalnik Taski Vento 8 (Baby Bora), pakiranje: 5-10 vrečk/pak</t>
  </si>
  <si>
    <t>Vrečke za sesalnik Taski Aero (8, 15, 8 PLUS, 15 PLUS)                                                                             PAKIRANJE: 5-10 vrečk/pak</t>
  </si>
  <si>
    <t>PAPIRNATE BRISAČE, "V" BELE 2-slojne, dimenzije širine 21-24 x dolžine 21, primerne za Torkove podajalnike H3 sistem                                                                                                                                    MATERIAL, BARVA: 100 % celuloza, bela                                                                     Št. slojev X min. gramatura: 2 x 18 g/m2                                                                                                                                                                                                                                  PAKIRANJE: od 200 do 300 kos</t>
  </si>
  <si>
    <t>23.</t>
  </si>
  <si>
    <t>ČISTILNA EMULZIJA z abrazivnimi delci za odstranjevanje nečistoč v kuhinjah, primerna za korita, pipe, emajl, inox posodo, že pripravljena, z lahkoto odstranjuje nečistoče in vodni kamen, z lahkoto izperemo. Room care cream R7 ali enakovredno.                                                                                          PAKIRANJE: 500 - 750 ml</t>
  </si>
  <si>
    <t>KRPA, za tla, dim. 50x80 cm, bombažna, močno vpojna in mehka       PAKIRANJE: do 10 kos</t>
  </si>
  <si>
    <t>PAPIRNATE BRISAČE v roli, dvoslojne, centralni izvlek, širina role 21,5cm, perforacija na 30cm                                                MATERIAL, BARVA: 100 % celuloza, bela, v skladu z ZZUZIS,                                                                         Št. slojev X min. gramatura: 2 x min. 16 g/m2, okoljski znak Ecolabel ali enakovredno                                                                                                               PAKIRANJE: od 50 do 80 m</t>
  </si>
  <si>
    <t>DEZINFEKCIJSKO SREDSTVO ZA ROKE na osnovi etanola, tekočina za natakanje v dozirnike. Vsebnost etanola najmanj 70%. Vsebovati mora sredstvo za mehčanje kože (npr. glicerin), ki pomaga, da koža ostaja mehka in nepoškodovana, še posebej tam, kjer se zahteva pogosto razkuževanje rok. Mikrobiološka učinkovitost dokazano z EN 1500, EN 14476, EN 1276, EN 14348, EN 13624, EN 13727; PAKIRANJE: 5 L</t>
  </si>
  <si>
    <t>1 kos (=1100 ml)</t>
  </si>
  <si>
    <t xml:space="preserve">MILO PENILNO, dišeče, v mehki kartuši z integriranim dozirnim sistemom, za vsakodnevno in pogosto umivanje občutljivih  rok, za ročni dozator TUBELESS, za minimalno 2750 aplikacij. Tubeless gentle foam ali enakovredno.  PAKIRANJE: 1100 ml. </t>
  </si>
  <si>
    <t xml:space="preserve">TOALETNI PAPIR brez stročnice (zmanjšuje količino odpadkov), v roli, 2-sl., dimenzija lističa cca 9,2x11,5cm , navitje na roli 100-101m, premer role 13-13,5cm, za podajalnik TUBELESS MINI DUO ; ekološki znak Ecolabel                                                                                                                MATERIAL, BARVA: 100% celuloza, bela Št. slojev x gramatura: 2 x  16 g/m2                                                                                                                   </t>
  </si>
  <si>
    <t>PAPIRNATI SERVIETI za podajalnik Tork N4, enoslojni, dim. 21,6x33 cm                                                     MATERIAL, BARVA: 100 % celuloza, bela, v skladu z ZZUZIS, art. Tork Xpressnap ali enakovredno                                                                                                                                                                       PAKIRANJE: od 1125 kos/ pak. Certifikat: Ecolabel, FSC, Stik z živili</t>
  </si>
  <si>
    <t>SREDSTVO ZA ČIŠČENJE IN DEZINFEKCIJO za delovne površine v kuhinjah (stik s hrano), z močnim razkužilnim učinkom - deluje proti bakterijam, kvasovkam in virusom. Mikrobiološka učinkovitost dokazano z: EN 1276, EN 1650, EN 14476, doziranje 1-4%; Suma Bac D10 ali enakovredno. PAKIRANJE: 1-2 L</t>
  </si>
  <si>
    <t>PAPIRNATE BRISAČE v roli, bele, 100% celuloza, 2-sl., brez stročnice in PVC čepov, višina role 20cm - 20,5 cm,  gramatura najmanj 2x17g,  za podajalnik z avtomatskim odrezom Tubeless, pakiranje: navitje 250-280 m v roli; art. Tubeless PRO 270 ali enakovredno;                            Certifikati: Ecolabel, Stik z živili</t>
  </si>
  <si>
    <t xml:space="preserve"> 100 kos</t>
  </si>
  <si>
    <t>DEZINFEKCIJSKO ČISTILO za dnevno čiščenje in dezinfekcijo vseh večjih vodoodpornih površin (stene, tla, keramika, PVC ), preprečuje nastajanje apnenčastih oblog; svež in prijeten vonj;
Mikrobiološka učinkovitost: EN14476, EN1276, EN1650; Taski Sprint Antibac ali enakovredno; Pakiranje: 5 L</t>
  </si>
  <si>
    <t>79.</t>
  </si>
  <si>
    <t>80.</t>
  </si>
  <si>
    <t>81.</t>
  </si>
  <si>
    <t>86.</t>
  </si>
  <si>
    <t>87.</t>
  </si>
  <si>
    <t>93.</t>
  </si>
  <si>
    <t>94.</t>
  </si>
  <si>
    <t>95.</t>
  </si>
  <si>
    <t>96.</t>
  </si>
  <si>
    <t>97.</t>
  </si>
  <si>
    <t>98.</t>
  </si>
  <si>
    <t>99.</t>
  </si>
  <si>
    <t>100.</t>
  </si>
  <si>
    <t>101.</t>
  </si>
  <si>
    <t>102.</t>
  </si>
  <si>
    <t>ČISTILO ZA DNEVNO ČIŠČENJE  za sanitarno keramiko, tla, ploščice; za redčenje; kislo sredstvo na bazi citronske kisline za dnevno čiščenje vseh kislinsko odpornih površin. Tekočina rdeče barve. Posebna formulacija kombinira odlično učinkovitost čiščenja in preprečuje nastanek vodnega kamna predvsem v območjih s trdo vodo. Vključuje O.N.T. tehnologijo nevtraliziranja neprijetnih vonjav. Brez stavkov za nevarnost. Pušča prijeten in svež vonj; pH koncentrata 2-3 Taski Sani Cid 5/1 ali enakovredno.                                                                                                                                                                    PAKIRANJE: do 5L</t>
  </si>
  <si>
    <t>UNIVERZALNO ČISTILO primerno za vsakodnevno ročno čiščenje manjših prostorov - tekoče večnamensko čistilo na alkoholni osnovi za čiščenje površin brez izpiranja; ne pušča lis, prostor prijetno osveži, primerno za čiščenje vseh vrst tal. miz, računalnikov, ploščic, marmorja, kovinskih in plastičnih površin; čisti in razkužuje. Videz: prosojna rožnata/rdeča tekočina
pH: 8,0 +/- 0,5 Sanitec Sanialc 1/1 ali enakovredno                                  PAKIRANJE: 1 L</t>
  </si>
  <si>
    <t>PREMAZ ZA TLA, visoko svetleč, odporen na zdrse, posebej formuliran za talne površine iz linoleja. Patentirani LinoSecure sistem. Naredi varen zaščitni film ki ščiti talno površino, dobro reagira na loščenje in odstranjevanje odtisov čevljev, poenostavi dnevno čiščenje.V skladu z mednarodnimi standardi ASTM D-2047-99. pH vrednost koncentrata od 8-9 Taski jontec Linotop ali enakovredno PAKIRANJE: do 5 L</t>
  </si>
  <si>
    <t>ODSTRANJEVALEC STARIH PREMAZOV iz linoleja in drugih vodoodpornih trdih talnih površin. Patentirani LinoSecure sistem Preprečuje razbarvanje in poškodbe talnih površin iz linoleja. pH koncentrata 10-10,5; TASKI JONTEC LINOSAFE ali enakovredno, PAKIRANJE: do 5L</t>
  </si>
  <si>
    <t>ČISTILNO SREDSTVO ZA OKNA, steklene površine, ogledala, na bazi alkohola, pripravljen za uporabo, za profesionalno ročno čiščenje stekla. PH kocentrata 10-11,5 Brez znakov za nevarnost. Crystal Vetri 5/1 ali enakovredno.  PAKIRANJE: do 5 L</t>
  </si>
  <si>
    <t>ČISTILO ZA ODSTRANJEVANJE ostankov pisal (sledovi kemičnih svinčnikov, flumastrov), barv za žige, prstnih odtisov. Uporablja se nerazredčen z razpršilko, brez potisnega plina. PH kocentrata 11-12 Sanitec Deink ali enakovredno.                                                                                                                                                                          PAKIRANJE: od 500 do 750 ml</t>
  </si>
  <si>
    <t>IZPIRALNO SREDSTVO ZA STROJNO POMIVANJE POSODE, za avtomatsko doziranje. Sredstvo za izpiranje in sijaj pri strojnem pomivanju posode, PH vrednost koncentrata od 5-7, sredstvo deluje pri minimalni koncentraciji 0,2 g/L vode, SUMA RINSE A5 ali enakovredno, PAKIRANJE do 20 L</t>
  </si>
  <si>
    <t>SREDSTVO ZA STROJNO POMIVANJE POSODE, za avtomatsko doziranje, visoko koncentrirano sredstvo z aktivnim klorom, za učinkovito dezinfekcijo in beljenje posode, čistilo mora zagotavljati učinkovito pranje pri koncentraciji 1,5-4 ml/L, Suma lima L3 ali enakovredno.
PAKIRANJE: do 25 kg</t>
  </si>
  <si>
    <t>ČISTILO ZA VODNI KAMEN, koncentrirano in kislo, sredstvo primerno za strojno in ročno čiščenje. Odstranjuje tudi oksidne obloge in naredi površine spet svetleče. pH koncentrata manj kot 2 Suma D5 calc ali enakovredno.                                                          PAKIRANJE: do 2 L</t>
  </si>
  <si>
    <t>SREDSTVO ZA ROČNO POMIVANJE POSODE, koncentrirano, tekoče, za učinkovito odstranjevanje vseh nečistoč, predvsem maščob, ne sme puščati lis, primerno mora biti za vse trdote vode, nežen za roke, dermatološko testiran; pH 7-8   Piatti limone ali enakovredno.                                                                                                                                                                         PAKIRANJE: do 5 kg</t>
  </si>
  <si>
    <t>DEZINFEKCIJSKO SREDSTVO na osnovi etanola V PRŠILKI, pripravljeno za uporabo v obratih za pripravo živil in kuhinjah.  Varno za uporabo na površinah, ki pridejo v stik z živili, hitro izhlapi in ne pušča sledov. Primerno za uporabo na površinah, ki so odporne na alkohol in predmetih kot so salamoreznice idr. kuhinjska oprema. Učinkovito proti večini mikroorganizmov. Brez vonja in okusa. Izpiranje ni potrebno. Vpisano v register biocidnih izdelkov. Suma Alcohol Spray ali enakovredno. Purell dezinfekcijski spray ali enakovredno. Vsak kos originalno pakiranega sredstva mora imeti svojo pršilko. Mikrobiološka učinkovitost:
EN1270 in EN1650 
EN14476  ( PAKIRANJE do 750ml)</t>
  </si>
  <si>
    <t>PRALNI PRAŠEK z dodatkom encimov za ročno ali strojno pranje z antibakterijskim delovanjem. Vsebuje encime in belila na osnovi kisika, ki zagotavljajo brezhibno čistočo. Odstrani celo najtrdovratnejše madeže, tudi pri nizkih temperaturah, oprano perilo pa prijetno diši. Svež naravni vonj.  20-30g izdelka na kg perila, pH 11-11,5. Atomic Ultra ali enakovredno.                              PAKIRANJE: 10 do 20 kg</t>
  </si>
  <si>
    <r>
      <t xml:space="preserve">SREDSTVO ZA ČIŠČENJE ODTOČNIH CEVI, v gelu; čisti in razmasti odtočne cevi. Ne razjeda odtočnih cevi iz svinca, plastike ali bakra. Nevtralizira neprijetne vonjave in površino razmasti.  Disgorgante gel ali enakovredno. PH 13-14      </t>
    </r>
    <r>
      <rPr>
        <b/>
        <sz val="8"/>
        <rFont val="Tahoma"/>
        <family val="2"/>
        <charset val="238"/>
      </rPr>
      <t xml:space="preserve">                                   </t>
    </r>
    <r>
      <rPr>
        <sz val="8"/>
        <rFont val="Tahoma"/>
        <family val="2"/>
        <charset val="238"/>
      </rPr>
      <t xml:space="preserve">                                                                                     PAKIRANJE: do 1 liter</t>
    </r>
  </si>
  <si>
    <t>MILO TEKOČE, v mehki kartuši za umivanje in dezinfekcijo rok, brez vonja, dermatološko testirano. Milo mora ustrezati podajalnikom Diversey Soft Care Line, vsaka kartuša mora imeti svojo dozirno pumpico. EN 1499 EN 13727 EN 13624 Soft care sensisept ali enakovredno.                                                                                                          PAKIRANJE: 800 ml</t>
  </si>
  <si>
    <t>PAPIRNATE BRISAČE v roli, 1-sl., širina role 21 cm, mehke. Vsaka rola mora biti opremljena z ustreznim fiksnim čepkom  za avtomatski podajalnik Torkmatic elevation.                                                                      MATERIAL, BARVA: 100 % celuloza, bela, v skladu z ZZUZIS, FSC                                                                         Št. slojev X min. gramatura: 1 x 27,5 g/m2                                                                                                                                                                           PAKIRANJE: od 280 do 300 m</t>
  </si>
  <si>
    <t>PAPIRNATE BRISAČE, 2-sl., s centralnim izvlekom, širine 20 cm, perforirana, da omogoča podajanje 1 po 1, za podajalnik Central.                                                                                                                MATERIAL, BARVA: 100 % celuloza, bela, v skladu z ZZUZIS,                                                                      Št. slojev X min. gramatura: 2 x min 18 gr / m2                                                                                                                                                                                                           PAKIRANJE: rola od 130 do 150 m</t>
  </si>
  <si>
    <t>PAPIRNATE BRISAČE, 2 -sl., v roli MAX (bobine), perforacija na 22 - 25 cm, 2 roli v paketu, navitje na roli od 160 do 180 m, premer stročnice 5 cm, premer role 25 cm                                                                                           MATERIAL, BARVA: 100 % celuloza, bela, v skladu z ZZUZIS, Okoljski znak Ecolabel ali enakovredno                                                                                     Št. slojev X min. gramatura: 2 x min  22 gr/m2                                                                                                                                                                                                    PAKIRANJE: 2 roli / pak</t>
  </si>
  <si>
    <t>TOALETNI PAPIR, v roli, za podajalnik Ultimatic, s čepki, perforiran, dolžina minimalno 80 m, fi role max 13,5 cm, širina lističa od 98 do 100 mm, 
MATERIAL, BARVA: 100% celuloza, bela
Št. slojev X min. gramatura:  2 x min 16 gr/m2</t>
  </si>
  <si>
    <t xml:space="preserve">TOALETNI PAPIR "V" lističi 2-slojni, lističi širine 10,5 cm in dolžine 21 cm, 225 kos/pak., za podajalnike TORK                                                                                                 MATERIAL, BARVA: 100% celuloza, bela                                                 
Št. slojev X min. gramatura:  2 x min 16 gr/m2                                                                                                              </t>
  </si>
  <si>
    <t xml:space="preserve">TOALETNI PAPIR, v roli 2-sl., širina lističa min 9 cm, navitje na roli od 120 do 180 m, pakiranje 12 rol/krt, stroč. 6 - 7 cm, zunanji premer role max 19 cm, za podajalnik Tork Mini Jumbo; ekološki znak Ecolabel                                                                                                                   MATERIAL, BARVA: 100 % celuloza, bela                                                                      Št. slojev X min. gramatura: 2 x  16  g/m2                                                                                                         </t>
  </si>
  <si>
    <t>PAPIRNATI SERVIETI, dimenzije 24x24 cm, do 500 kos/pak                                                                                           MATERIAL, BARVA: 100 % celuloza, bela, v skladu z ZZUZIS,                                                                     ŠT. SLOJEV:  1 - sloj                                                                                                                                                                                                            PAKIRANJE: do 500 kos / pak.</t>
  </si>
  <si>
    <t>GOBICA, spiralna, inox, za pomivanje posode in odstranjevanje zapečenih ostankov hrane na posodi. Teža za 1 kos: min 18g, Vileda ali enakovredno                                                                         PAKIRANJE: do 10 kos</t>
  </si>
  <si>
    <t>KRPA za tla na žepke, dimenzije 40x 13 cm, mikrofibra z abrazivnimi delci ; pralna na 60 do 90 °C; Obstojnost: najmanj 400 pranj. Energy-fur ali enakovredno                        PAKIRANJE: 1 kos</t>
  </si>
  <si>
    <r>
      <t xml:space="preserve">ROKAVICE, gumijaste, zaščitne, </t>
    </r>
    <r>
      <rPr>
        <u/>
        <sz val="8"/>
        <rFont val="Tahoma"/>
        <family val="2"/>
        <charset val="238"/>
      </rPr>
      <t>podaljšane,</t>
    </r>
    <r>
      <rPr>
        <sz val="8"/>
        <rFont val="Tahoma"/>
        <family val="2"/>
        <charset val="238"/>
      </rPr>
      <t xml:space="preserve"> močne, notranjost pudrana, vse velikosti S, M, L, XL                                                                                                            PAKIRANJE: 1 par</t>
    </r>
  </si>
  <si>
    <t>ROČAJ ZA SOBNO OMELO pod zap. št 69, LESEN, z navojem, 130-150cm</t>
  </si>
  <si>
    <r>
      <t xml:space="preserve">VREČKE, ZA SMETI PE LD, min 30 mikronov, zavezovanje </t>
    </r>
    <r>
      <rPr>
        <u/>
        <sz val="8"/>
        <rFont val="Tahoma"/>
        <family val="2"/>
        <charset val="238"/>
      </rPr>
      <t>na trak;</t>
    </r>
    <r>
      <rPr>
        <sz val="8"/>
        <rFont val="Tahoma"/>
        <family val="2"/>
        <charset val="238"/>
      </rPr>
      <t xml:space="preserve">
dimenzije min : Š 55 cm x V 60 cm, v roli do 50 kos; 
barva: bela ali barvasta (NE črna)</t>
    </r>
  </si>
  <si>
    <t>Center šolskih in obšolskih dejavnosti, Frankopanska ulica 9, 1000 Ljubljana</t>
  </si>
  <si>
    <t>Ljubljana, 30.11.2022</t>
  </si>
  <si>
    <t>Ponudnik obvezno vpiše šifro ponujenega artikla, ki mora biti ista tako v ponudbi, kot na dobavnicah in na računih ter na spletni strani. Neupoštevanje navodila pomeni izključitev ponudnika oz. navajanje neskladnih šifer artiklov na dobavnicah in računih med izvajanjem JN je razlog za prekinitev pogodbe o JN.</t>
  </si>
  <si>
    <t>Ponudnik vpiše ceno ponujenega artikla v EUR brez DDV glede na ponujeno pakiranje (stolpec 6). Vpis cene je informativne narave (za dobavnice in fakture) in ni predmet ocenjevanja ponudb.</t>
  </si>
  <si>
    <t>Ponudnik vpiše izhodiščno ceno za ponujeni artikel v EUR brez DDV, glede na EnM (stolpec 4). Pri vpisu cene ponudnik obvezno upošteva predpisano enoto mere v stolpcu 4, ne glede na ponujeno pakiranje (stolpec 6). Vpis na dve decimalni mesti.</t>
  </si>
  <si>
    <t>Ponudnik vpiše vrednost davka v EUR, glede na izhodiščno ceno na EnM za izdelek (izhodiščna cena x davek v %; stolpec 8 x 9). Vpis na dve decimalni mesti.</t>
  </si>
  <si>
    <t>Ponudnik vpiše končno ceno za artikel, glede na EnM (izhodiščna cena + davek v EUR; stolpec 8+10) v EUR, vpis na dve decimalni mesti.</t>
  </si>
  <si>
    <t>Ponudnik vpiše vrednost za ocenjeno količino (izhodiščna cena na EnM x ocenjena količina; 8 x 3) v EUR brez DDV, vpis na dve decimalni mesti. Na koncu stolpca obvezno sešteje vrednosti ponujenih postavk, kar predstavlja skupno vrednost ponudbe v EUR brez DDV, na dve decimalni mesti</t>
  </si>
  <si>
    <t>V stolpce št. 1, 2, 3 in 4 poseg ni dovoljen. Ponudnik v ponudbi predloži celoten Obrazec Predračun. Ponudnik obvezno predloži obrazec predračuna v tiskani obliki in tudi v elektronski obliki (v Exl). V primeru odstopanja tiskane in elektronske verzije obrazca predračuna, bo naročnik upošteval tiskano verzijo obrazca predračuna.</t>
  </si>
  <si>
    <r>
      <t xml:space="preserve">V stolpcu številka 2 – artikel, je pri posameznih izdelkih navedeno </t>
    </r>
    <r>
      <rPr>
        <i/>
        <sz val="10"/>
        <rFont val="Calibri"/>
        <family val="2"/>
        <charset val="238"/>
      </rPr>
      <t>»v  skladu  z  ZZUZIS«</t>
    </r>
    <r>
      <rPr>
        <sz val="10"/>
        <rFont val="Tahoma"/>
        <family val="2"/>
        <charset val="238"/>
      </rPr>
      <t>. Zahteva se nanaša na skladnost artikla z Zakonom o zdravstveni ustreznosti živil in izdelkov ter snovi, ki prihajajo v stik z živili (Uradni list RS, št. 52/00, 42/02, 47/04 – ZdZPZ).</t>
    </r>
  </si>
  <si>
    <t>Vsi ponujeni artikli morajo ustrezati zahtevam iz razpisne dokumentacije in izdelki, za katere je tako navedeno, tudi zahtevam Uredbe o zelenem javnem naročanju (Uradni list RS, št. 51/17, 64/19 in 121/21). Za lažjo pripravo ponudbe, so razpisani izdelki informativno obarvani z zeleno (zap. št.), kar predstavlja zahtevo po skladnosti z uredbo navedeno v tem odstavku.</t>
  </si>
  <si>
    <t xml:space="preserve">MILO PENILNO, antibakterijsko, nedišeče, v mehki kartuši z integriranim dozirnim sistemom, za ročni dozator Gojo Fmx. V skladu s standardom EN 1499 in 1276. Protimikrobno hipoalergeno milo za pogosto umivanje rok. Milo penilno Gojo Fmx antibakterijsko ali enakovredno.                              PAKIRANJE: 1250 ml                                                                                                                                                 </t>
  </si>
  <si>
    <t>PLASTENKA z RAZPRŠILKO, ki jo lahko uporabljamo v vseh pozicijah (omogoča popolno porabo vsebine plastenke); za redčenje čistil, z merilom v ml; volumen: 500-750 ml</t>
  </si>
  <si>
    <t xml:space="preserve">OPOZORILNA TABLA s piktogramom in slovenskim napisom POZOR SPOLZKA TLA, za oznako območja čiščenja, dokler so tla mokra in spolzka; izdelana v skladu z določili Pravilnika o varnostnih znakih oz. standarda SIST 1013 za opozorilne znake Barva table: RUMENA, plastična, višina 50 - 60 cm; </t>
  </si>
  <si>
    <t>Osvežilec zraka, ki odstranjuje neprijetne vonjave. Odstrani molekule, ki povzročajo neprijetne vonjave. Primerno tudi za košare, tapisone in preproge. Vsaj trije različni vonji. Brez potisnega plina.                       Pakiranje: 500-1000 ml, z razpršilko</t>
  </si>
  <si>
    <t xml:space="preserve">SMETIŠNICA, PVC z gumo, širina najmanj 20 cm; z ročajem za namestitev na ročaj metle  </t>
  </si>
  <si>
    <t xml:space="preserve">KRPE, impregnirane, za tla, za brisanje prahu, za enkratno uporabo - "maslenke", dimenzije  23 cm x 60 cm (za brisala dimenzij  60 cm x 10,5), 18 g/m2                                                                                      PAKIRANJE: do 50 kos/pak             (NE v roli)                                                                             </t>
  </si>
  <si>
    <t>5 a</t>
  </si>
  <si>
    <t>JN 08/2022 Čistila, pripomočki za čiščenje in papirna galanterija za 2023-2024</t>
  </si>
  <si>
    <r>
      <t>Opomba:</t>
    </r>
    <r>
      <rPr>
        <sz val="10"/>
        <color theme="1"/>
        <rFont val="Arial"/>
        <family val="2"/>
        <charset val="238"/>
      </rPr>
      <t xml:space="preserve"> Naročnik ne odgovarja za računske napake, ki so posledica morebitnih napak v formulah, določenih v excel dokumentu Predračun</t>
    </r>
  </si>
  <si>
    <t>Ponudnik vpiše zakonsko določeno stopnjo v %, po kateri se obračunava davek na dodano vrednost. Naročnik je vnesel 22 % DDV za vse artikle.</t>
  </si>
  <si>
    <t>ROKAVICE, nitril, za enkratno uporabo, debelina 0,10-0,11 mm; velikost S, M, L, XL, brez pudra, modre, deklarirano primerne za stik z živili (znak na embalaži); Skladno s standardi: EN455, EN374, primerno za stik z živili. Pakiranje 100/1</t>
  </si>
  <si>
    <t xml:space="preserve">ROKAVICE, latex, za enkratno uporabo, s pudrom, debelina 0,08-0,11; različne velikosti S, M, L, XL                                                            PAKIRANJE: 100/1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</si>
</sst>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_);\-#,##0.0000"/>
  </numFmts>
  <fonts count="23" x14ac:knownFonts="1">
    <font>
      <sz val="11"/>
      <color theme="1"/>
      <name val="Calibri"/>
      <family val="2"/>
      <scheme val="minor"/>
    </font>
    <font>
      <sz val="11"/>
      <color theme="1"/>
      <name val="Calibri"/>
      <family val="2"/>
      <charset val="238"/>
      <scheme val="minor"/>
    </font>
    <font>
      <sz val="11"/>
      <color theme="1"/>
      <name val="Calibri"/>
      <family val="2"/>
      <scheme val="minor"/>
    </font>
    <font>
      <b/>
      <sz val="8"/>
      <color indexed="8"/>
      <name val="Tahoma"/>
      <family val="2"/>
      <charset val="238"/>
    </font>
    <font>
      <sz val="8"/>
      <color indexed="8"/>
      <name val="Tahoma"/>
      <family val="2"/>
      <charset val="238"/>
    </font>
    <font>
      <sz val="8"/>
      <name val="Tahoma"/>
      <family val="2"/>
      <charset val="238"/>
    </font>
    <font>
      <b/>
      <sz val="8"/>
      <name val="Tahoma"/>
      <family val="2"/>
      <charset val="238"/>
    </font>
    <font>
      <sz val="8"/>
      <color indexed="10"/>
      <name val="Tahoma"/>
      <family val="2"/>
      <charset val="238"/>
    </font>
    <font>
      <sz val="8"/>
      <color rgb="FFFF0000"/>
      <name val="Tahoma"/>
      <family val="2"/>
      <charset val="238"/>
    </font>
    <font>
      <u/>
      <sz val="8"/>
      <name val="Tahoma"/>
      <family val="2"/>
      <charset val="238"/>
    </font>
    <font>
      <sz val="8"/>
      <color rgb="FF000000"/>
      <name val="Tahoma"/>
      <family val="2"/>
      <charset val="238"/>
    </font>
    <font>
      <sz val="10"/>
      <name val="Tahoma"/>
      <family val="2"/>
      <charset val="238"/>
    </font>
    <font>
      <b/>
      <u/>
      <sz val="14"/>
      <name val="Tahoma"/>
      <family val="2"/>
      <charset val="238"/>
    </font>
    <font>
      <sz val="14"/>
      <name val="Tahoma"/>
      <family val="2"/>
      <charset val="238"/>
    </font>
    <font>
      <sz val="10"/>
      <name val="Verdana"/>
      <family val="2"/>
      <charset val="238"/>
    </font>
    <font>
      <b/>
      <sz val="10"/>
      <name val="Verdana"/>
      <family val="2"/>
      <charset val="238"/>
    </font>
    <font>
      <i/>
      <sz val="10"/>
      <name val="Calibri"/>
      <family val="2"/>
      <charset val="238"/>
    </font>
    <font>
      <b/>
      <sz val="12"/>
      <color theme="1"/>
      <name val="Calibri"/>
      <family val="2"/>
      <charset val="238"/>
      <scheme val="minor"/>
    </font>
    <font>
      <sz val="12"/>
      <color theme="1"/>
      <name val="Calibri"/>
      <family val="2"/>
      <charset val="238"/>
      <scheme val="minor"/>
    </font>
    <font>
      <b/>
      <sz val="16"/>
      <color theme="1"/>
      <name val="Calibri"/>
      <family val="2"/>
      <charset val="238"/>
      <scheme val="minor"/>
    </font>
    <font>
      <b/>
      <sz val="7"/>
      <color theme="1"/>
      <name val="Calibri"/>
      <family val="2"/>
      <scheme val="minor"/>
    </font>
    <font>
      <b/>
      <u/>
      <sz val="10"/>
      <color theme="1"/>
      <name val="Arial"/>
      <family val="2"/>
      <charset val="238"/>
    </font>
    <font>
      <sz val="10"/>
      <color theme="1"/>
      <name val="Arial"/>
      <family val="2"/>
      <charset val="23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9" fontId="2" fillId="0" borderId="0" applyFont="0" applyFill="0" applyBorder="0" applyAlignment="0" applyProtection="0"/>
    <xf numFmtId="0" fontId="1" fillId="0" borderId="0"/>
    <xf numFmtId="0" fontId="11" fillId="0" borderId="0"/>
  </cellStyleXfs>
  <cellXfs count="143">
    <xf numFmtId="0" fontId="0" fillId="0" borderId="0" xfId="0"/>
    <xf numFmtId="0" fontId="3" fillId="2" borderId="0" xfId="0" applyFont="1" applyFill="1" applyAlignment="1">
      <alignment horizontal="left" vertical="center"/>
    </xf>
    <xf numFmtId="3"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3" fontId="3" fillId="2" borderId="0" xfId="0" applyNumberFormat="1"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vertical="center"/>
    </xf>
    <xf numFmtId="3" fontId="7" fillId="2" borderId="0" xfId="0" applyNumberFormat="1" applyFont="1" applyFill="1" applyAlignment="1">
      <alignment horizontal="center" vertical="center"/>
    </xf>
    <xf numFmtId="0" fontId="5" fillId="2" borderId="0" xfId="0" applyFont="1" applyFill="1"/>
    <xf numFmtId="0" fontId="3" fillId="2" borderId="16" xfId="0" applyFont="1" applyFill="1" applyBorder="1" applyAlignment="1">
      <alignment horizontal="center" vertical="center" wrapText="1"/>
    </xf>
    <xf numFmtId="0" fontId="6" fillId="2" borderId="9" xfId="0"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49" fontId="6" fillId="0" borderId="18" xfId="0" applyNumberFormat="1" applyFont="1" applyBorder="1" applyAlignment="1">
      <alignment horizontal="center" vertical="center" wrapText="1"/>
    </xf>
    <xf numFmtId="0" fontId="3" fillId="2" borderId="17" xfId="0" applyFont="1" applyFill="1" applyBorder="1" applyAlignment="1">
      <alignment horizontal="center" vertical="center"/>
    </xf>
    <xf numFmtId="0" fontId="6" fillId="2" borderId="1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7" xfId="0" applyFont="1" applyFill="1" applyBorder="1" applyAlignment="1">
      <alignment vertical="center" wrapText="1"/>
    </xf>
    <xf numFmtId="49" fontId="5" fillId="2" borderId="6"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wrapText="1"/>
    </xf>
    <xf numFmtId="2" fontId="4" fillId="2" borderId="17" xfId="0" applyNumberFormat="1" applyFont="1" applyFill="1" applyBorder="1" applyAlignment="1">
      <alignment horizontal="left" vertical="center"/>
    </xf>
    <xf numFmtId="4" fontId="5" fillId="2" borderId="16" xfId="0" applyNumberFormat="1" applyFont="1" applyFill="1" applyBorder="1" applyAlignment="1">
      <alignment horizontal="right" vertical="center" wrapText="1"/>
    </xf>
    <xf numFmtId="10" fontId="5" fillId="2" borderId="9" xfId="1" applyNumberFormat="1" applyFont="1" applyFill="1" applyBorder="1" applyAlignment="1">
      <alignment horizontal="right" vertical="center" wrapText="1"/>
    </xf>
    <xf numFmtId="4" fontId="5" fillId="2" borderId="9" xfId="0" applyNumberFormat="1" applyFont="1" applyFill="1" applyBorder="1" applyAlignment="1">
      <alignment horizontal="right" vertical="center" wrapText="1"/>
    </xf>
    <xf numFmtId="0" fontId="5" fillId="3" borderId="19" xfId="0" applyFont="1" applyFill="1" applyBorder="1" applyAlignment="1">
      <alignment horizontal="center" vertical="center" wrapText="1"/>
    </xf>
    <xf numFmtId="0" fontId="5" fillId="2" borderId="20" xfId="0" applyFont="1" applyFill="1" applyBorder="1" applyAlignment="1">
      <alignment vertical="center" wrapText="1"/>
    </xf>
    <xf numFmtId="0" fontId="5" fillId="2" borderId="21" xfId="0" applyFont="1" applyFill="1" applyBorder="1" applyAlignment="1">
      <alignment horizontal="center" vertical="center" wrapText="1"/>
    </xf>
    <xf numFmtId="49" fontId="5" fillId="2" borderId="19" xfId="0" applyNumberFormat="1" applyFont="1" applyFill="1" applyBorder="1" applyAlignment="1">
      <alignment horizontal="left" vertical="center" wrapText="1"/>
    </xf>
    <xf numFmtId="49" fontId="5" fillId="2" borderId="20" xfId="0" applyNumberFormat="1" applyFont="1" applyFill="1" applyBorder="1" applyAlignment="1">
      <alignment horizontal="center" vertical="center" wrapText="1"/>
    </xf>
    <xf numFmtId="2" fontId="4" fillId="2" borderId="21" xfId="0" applyNumberFormat="1" applyFont="1" applyFill="1" applyBorder="1" applyAlignment="1">
      <alignment horizontal="left" vertical="center"/>
    </xf>
    <xf numFmtId="0" fontId="5" fillId="0" borderId="19" xfId="0" applyFont="1" applyBorder="1" applyAlignment="1">
      <alignment horizontal="center" vertical="center" wrapText="1"/>
    </xf>
    <xf numFmtId="49" fontId="5" fillId="2" borderId="23"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0" borderId="21" xfId="0" applyFont="1" applyBorder="1" applyAlignment="1">
      <alignment horizontal="center" vertical="center" wrapText="1"/>
    </xf>
    <xf numFmtId="49" fontId="8" fillId="2" borderId="19" xfId="0" applyNumberFormat="1" applyFont="1" applyFill="1" applyBorder="1" applyAlignment="1">
      <alignment horizontal="left" vertical="center" wrapText="1"/>
    </xf>
    <xf numFmtId="0" fontId="5" fillId="0" borderId="19" xfId="0" applyFont="1" applyBorder="1" applyAlignment="1">
      <alignment wrapText="1"/>
    </xf>
    <xf numFmtId="0" fontId="8" fillId="0" borderId="19" xfId="0" applyFont="1" applyBorder="1" applyAlignment="1">
      <alignment wrapText="1"/>
    </xf>
    <xf numFmtId="49" fontId="5" fillId="0" borderId="24" xfId="0" applyNumberFormat="1" applyFont="1" applyBorder="1" applyAlignment="1">
      <alignment horizontal="right" vertical="center" wrapText="1"/>
    </xf>
    <xf numFmtId="49" fontId="5" fillId="0" borderId="24" xfId="0" applyNumberFormat="1" applyFont="1" applyBorder="1" applyAlignment="1">
      <alignment horizontal="right" wrapText="1"/>
    </xf>
    <xf numFmtId="0" fontId="10" fillId="0" borderId="25" xfId="0" applyFont="1" applyBorder="1" applyAlignment="1">
      <alignment wrapText="1"/>
    </xf>
    <xf numFmtId="49" fontId="8" fillId="0" borderId="24" xfId="0" applyNumberFormat="1" applyFont="1" applyBorder="1" applyAlignment="1">
      <alignment horizontal="right" vertical="center" wrapText="1"/>
    </xf>
    <xf numFmtId="49" fontId="5" fillId="2" borderId="24" xfId="0" applyNumberFormat="1" applyFont="1" applyFill="1" applyBorder="1" applyAlignment="1">
      <alignment horizontal="right" vertical="center" wrapText="1"/>
    </xf>
    <xf numFmtId="0" fontId="5" fillId="2" borderId="11" xfId="0" applyFont="1" applyFill="1" applyBorder="1" applyAlignment="1">
      <alignment horizontal="center" vertical="center" wrapText="1"/>
    </xf>
    <xf numFmtId="49" fontId="8" fillId="2" borderId="11" xfId="0" applyNumberFormat="1" applyFont="1" applyFill="1" applyBorder="1" applyAlignment="1">
      <alignment horizontal="left" vertical="center" wrapText="1"/>
    </xf>
    <xf numFmtId="49" fontId="8" fillId="0" borderId="15" xfId="0" applyNumberFormat="1" applyFont="1" applyBorder="1" applyAlignment="1">
      <alignment horizontal="right" vertical="center" wrapText="1"/>
    </xf>
    <xf numFmtId="0" fontId="5" fillId="2" borderId="0" xfId="0" applyFont="1" applyFill="1" applyAlignment="1">
      <alignment horizontal="right" vertical="center"/>
    </xf>
    <xf numFmtId="3" fontId="5" fillId="2" borderId="0" xfId="0" applyNumberFormat="1" applyFont="1" applyFill="1" applyAlignment="1">
      <alignment horizontal="center" vertical="center"/>
    </xf>
    <xf numFmtId="0" fontId="5" fillId="2" borderId="0" xfId="0" applyFont="1" applyFill="1" applyAlignment="1">
      <alignment horizontal="center"/>
    </xf>
    <xf numFmtId="0" fontId="12" fillId="0" borderId="0" xfId="3" applyFont="1" applyAlignment="1">
      <alignment horizontal="justify" vertical="center"/>
    </xf>
    <xf numFmtId="0" fontId="13" fillId="0" borderId="0" xfId="3" applyFont="1"/>
    <xf numFmtId="0" fontId="14" fillId="0" borderId="0" xfId="3" applyFont="1" applyAlignment="1">
      <alignment vertical="center"/>
    </xf>
    <xf numFmtId="0" fontId="11" fillId="0" borderId="0" xfId="3"/>
    <xf numFmtId="0" fontId="11" fillId="0" borderId="20" xfId="3" applyBorder="1" applyAlignment="1">
      <alignment vertical="center" wrapText="1"/>
    </xf>
    <xf numFmtId="0" fontId="11" fillId="0" borderId="20" xfId="3" applyBorder="1" applyAlignment="1">
      <alignment horizontal="justify" vertical="center" wrapText="1"/>
    </xf>
    <xf numFmtId="0" fontId="11" fillId="0" borderId="0" xfId="3" applyAlignment="1">
      <alignment vertical="center"/>
    </xf>
    <xf numFmtId="49" fontId="5" fillId="0" borderId="20" xfId="0" applyNumberFormat="1" applyFont="1" applyBorder="1" applyAlignment="1">
      <alignment horizontal="center" vertical="center" wrapText="1"/>
    </xf>
    <xf numFmtId="2" fontId="4" fillId="0" borderId="21" xfId="0" applyNumberFormat="1" applyFont="1" applyBorder="1" applyAlignment="1">
      <alignment horizontal="left" vertical="center"/>
    </xf>
    <xf numFmtId="0" fontId="5" fillId="0" borderId="24" xfId="0" applyFont="1" applyBorder="1" applyAlignment="1">
      <alignment horizontal="right" wrapText="1"/>
    </xf>
    <xf numFmtId="0" fontId="8" fillId="0" borderId="24" xfId="0" applyFont="1" applyBorder="1" applyAlignment="1">
      <alignment horizontal="right" wrapText="1"/>
    </xf>
    <xf numFmtId="49" fontId="8" fillId="0" borderId="24"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8" fillId="0" borderId="19" xfId="0" applyNumberFormat="1" applyFont="1" applyBorder="1" applyAlignment="1">
      <alignment horizontal="left" vertical="center" wrapText="1"/>
    </xf>
    <xf numFmtId="3" fontId="5" fillId="0" borderId="9" xfId="0" applyNumberFormat="1" applyFont="1" applyFill="1" applyBorder="1" applyAlignment="1">
      <alignment horizontal="center" vertical="center" wrapText="1"/>
    </xf>
    <xf numFmtId="3" fontId="5" fillId="0" borderId="20"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0" fontId="5" fillId="0" borderId="20" xfId="0" applyFont="1" applyBorder="1" applyAlignment="1">
      <alignment vertical="center" wrapText="1"/>
    </xf>
    <xf numFmtId="0" fontId="5" fillId="2" borderId="20" xfId="0" applyFont="1" applyFill="1" applyBorder="1" applyAlignment="1" applyProtection="1">
      <alignment vertical="center" wrapText="1"/>
      <protection hidden="1"/>
    </xf>
    <xf numFmtId="0" fontId="5" fillId="2" borderId="20" xfId="2" applyFont="1" applyFill="1" applyBorder="1" applyAlignment="1" applyProtection="1">
      <alignment vertical="center" wrapText="1"/>
      <protection locked="0"/>
    </xf>
    <xf numFmtId="0" fontId="5" fillId="0" borderId="12" xfId="0" applyFont="1" applyBorder="1" applyAlignment="1">
      <alignment vertical="center" wrapText="1"/>
    </xf>
    <xf numFmtId="49" fontId="5" fillId="2" borderId="12" xfId="0" applyNumberFormat="1" applyFont="1" applyFill="1" applyBorder="1" applyAlignment="1">
      <alignment horizontal="center" vertical="center" wrapText="1"/>
    </xf>
    <xf numFmtId="2" fontId="4" fillId="0" borderId="21" xfId="0" applyNumberFormat="1" applyFont="1" applyFill="1" applyBorder="1" applyAlignment="1">
      <alignment horizontal="left" vertical="center"/>
    </xf>
    <xf numFmtId="16" fontId="5" fillId="3" borderId="19" xfId="0" applyNumberFormat="1" applyFont="1" applyFill="1" applyBorder="1" applyAlignment="1">
      <alignment horizontal="center" vertical="center" wrapText="1"/>
    </xf>
    <xf numFmtId="0" fontId="5" fillId="0" borderId="19" xfId="0" applyFont="1" applyFill="1" applyBorder="1" applyAlignment="1">
      <alignment horizontal="center" vertical="center" wrapText="1"/>
    </xf>
    <xf numFmtId="164" fontId="5" fillId="2" borderId="20" xfId="0" applyNumberFormat="1" applyFont="1" applyFill="1" applyBorder="1" applyAlignment="1">
      <alignment vertical="center" wrapText="1"/>
    </xf>
    <xf numFmtId="0" fontId="5" fillId="0" borderId="20" xfId="0" applyFont="1" applyBorder="1" applyAlignment="1" applyProtection="1">
      <alignment vertical="center" wrapText="1"/>
      <protection hidden="1"/>
    </xf>
    <xf numFmtId="0" fontId="5" fillId="0" borderId="20" xfId="0" applyFont="1" applyFill="1" applyBorder="1" applyAlignment="1">
      <alignment vertical="center" wrapText="1"/>
    </xf>
    <xf numFmtId="0" fontId="17" fillId="0" borderId="0" xfId="0" applyFont="1" applyAlignment="1">
      <alignment horizontal="right"/>
    </xf>
    <xf numFmtId="0" fontId="17" fillId="0" borderId="0" xfId="0" applyFont="1"/>
    <xf numFmtId="0" fontId="18" fillId="0" borderId="0" xfId="0" applyFont="1" applyAlignment="1">
      <alignment horizontal="right"/>
    </xf>
    <xf numFmtId="0" fontId="19" fillId="0" borderId="0" xfId="0" applyFont="1"/>
    <xf numFmtId="0" fontId="0" fillId="0" borderId="0" xfId="0" applyAlignment="1">
      <alignment horizontal="right"/>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0" fillId="0" borderId="0" xfId="0" applyFont="1"/>
    <xf numFmtId="4" fontId="5" fillId="2" borderId="17" xfId="0" applyNumberFormat="1" applyFont="1" applyFill="1" applyBorder="1" applyAlignment="1">
      <alignment horizontal="right" vertical="center" wrapText="1"/>
    </xf>
    <xf numFmtId="0" fontId="5" fillId="0" borderId="26" xfId="0" applyFont="1" applyBorder="1" applyAlignment="1">
      <alignment vertical="center" wrapText="1"/>
    </xf>
    <xf numFmtId="3" fontId="5" fillId="0" borderId="26" xfId="0" applyNumberFormat="1" applyFont="1" applyFill="1" applyBorder="1" applyAlignment="1">
      <alignment horizontal="center" vertical="center" wrapText="1"/>
    </xf>
    <xf numFmtId="0" fontId="5" fillId="2" borderId="27" xfId="0" applyFont="1" applyFill="1" applyBorder="1" applyAlignment="1">
      <alignment horizontal="center" vertical="center" wrapText="1"/>
    </xf>
    <xf numFmtId="49" fontId="5" fillId="2" borderId="11" xfId="0" applyNumberFormat="1" applyFont="1" applyFill="1" applyBorder="1" applyAlignment="1">
      <alignment horizontal="left" vertical="center" wrapText="1"/>
    </xf>
    <xf numFmtId="49" fontId="5" fillId="0" borderId="15" xfId="0" applyNumberFormat="1" applyFont="1" applyBorder="1" applyAlignment="1">
      <alignment horizontal="right" vertical="center" wrapText="1"/>
    </xf>
    <xf numFmtId="2" fontId="4" fillId="2" borderId="13" xfId="0" applyNumberFormat="1" applyFont="1" applyFill="1" applyBorder="1" applyAlignment="1">
      <alignment horizontal="left" vertical="center"/>
    </xf>
    <xf numFmtId="4" fontId="6" fillId="2" borderId="31" xfId="0" applyNumberFormat="1" applyFont="1" applyFill="1" applyBorder="1" applyAlignment="1">
      <alignment horizontal="right" vertical="center"/>
    </xf>
    <xf numFmtId="4" fontId="6" fillId="2" borderId="32" xfId="0" applyNumberFormat="1" applyFont="1" applyFill="1" applyBorder="1" applyAlignment="1">
      <alignment horizontal="right" vertical="center"/>
    </xf>
    <xf numFmtId="0" fontId="12" fillId="0" borderId="0" xfId="3" applyFont="1" applyAlignment="1">
      <alignment horizontal="justify" vertical="center"/>
    </xf>
    <xf numFmtId="0" fontId="13" fillId="0" borderId="0" xfId="3" applyFont="1"/>
    <xf numFmtId="0" fontId="15" fillId="0" borderId="0" xfId="3" applyFont="1" applyAlignment="1">
      <alignment vertical="center" wrapText="1"/>
    </xf>
    <xf numFmtId="0" fontId="11" fillId="0" borderId="20" xfId="3" applyBorder="1" applyAlignment="1">
      <alignment vertical="center" wrapText="1"/>
    </xf>
    <xf numFmtId="0" fontId="11" fillId="3" borderId="0" xfId="3" applyFill="1" applyAlignment="1">
      <alignment horizontal="justify" vertical="center"/>
    </xf>
    <xf numFmtId="0" fontId="11" fillId="3" borderId="0" xfId="3" applyFill="1"/>
    <xf numFmtId="0" fontId="11" fillId="0" borderId="0" xfId="3" applyAlignment="1">
      <alignment horizontal="justify" vertical="center"/>
    </xf>
    <xf numFmtId="0" fontId="11" fillId="0" borderId="0" xfId="3"/>
    <xf numFmtId="0" fontId="11" fillId="0" borderId="20" xfId="3" applyBorder="1" applyAlignment="1">
      <alignment horizontal="justify" vertical="center" wrapText="1"/>
    </xf>
    <xf numFmtId="0" fontId="11" fillId="0" borderId="12" xfId="3" applyBorder="1" applyAlignment="1">
      <alignment vertical="center" wrapText="1"/>
    </xf>
    <xf numFmtId="0" fontId="11" fillId="0" borderId="26" xfId="3" applyBorder="1" applyAlignment="1">
      <alignment vertical="center" wrapText="1"/>
    </xf>
    <xf numFmtId="0" fontId="11" fillId="0" borderId="23" xfId="3" applyBorder="1" applyAlignment="1">
      <alignment vertical="center" wrapText="1"/>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6"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8" xfId="0" applyFont="1" applyFill="1" applyBorder="1" applyAlignment="1">
      <alignment horizontal="right" vertical="center"/>
    </xf>
    <xf numFmtId="0" fontId="6" fillId="2" borderId="29" xfId="0" applyFont="1" applyFill="1" applyBorder="1" applyAlignment="1">
      <alignment horizontal="right" vertical="center"/>
    </xf>
    <xf numFmtId="0" fontId="6" fillId="2" borderId="30" xfId="0" applyFont="1" applyFill="1" applyBorder="1" applyAlignment="1">
      <alignment horizontal="right" vertical="center"/>
    </xf>
    <xf numFmtId="0" fontId="5" fillId="2" borderId="0" xfId="0" applyFont="1" applyFill="1" applyAlignment="1">
      <alignment horizontal="right"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3" fontId="4" fillId="2" borderId="7" xfId="0" applyNumberFormat="1" applyFont="1" applyFill="1" applyBorder="1" applyAlignment="1">
      <alignment horizontal="center" vertical="center" wrapText="1"/>
    </xf>
    <xf numFmtId="3" fontId="4" fillId="2" borderId="12"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0" xfId="0" applyFill="1"/>
    <xf numFmtId="0" fontId="11" fillId="0" borderId="20" xfId="3" applyFill="1" applyBorder="1" applyAlignment="1">
      <alignment vertical="center" wrapText="1"/>
    </xf>
    <xf numFmtId="0" fontId="21" fillId="0" borderId="0" xfId="0" applyFont="1" applyFill="1" applyAlignment="1">
      <alignment horizontal="left" vertical="center"/>
    </xf>
  </cellXfs>
  <cellStyles count="4">
    <cellStyle name="Navadno" xfId="0" builtinId="0"/>
    <cellStyle name="Navadno 2" xfId="2" xr:uid="{81A0650D-1E2B-4A12-A2D7-B80D16173209}"/>
    <cellStyle name="Navadno 2 2" xfId="3" xr:uid="{1F917945-A9F8-42D4-A2D0-19244CD5DF40}"/>
    <cellStyle name="Odstote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1876425</xdr:colOff>
      <xdr:row>9</xdr:row>
      <xdr:rowOff>123825</xdr:rowOff>
    </xdr:to>
    <xdr:pic>
      <xdr:nvPicPr>
        <xdr:cNvPr id="3" name="Slika 2" descr="http://www.csod.si/uploads/image/20%20letnica/logo3.png">
          <a:extLst>
            <a:ext uri="{FF2B5EF4-FFF2-40B4-BE49-F238E27FC236}">
              <a16:creationId xmlns:a16="http://schemas.microsoft.com/office/drawing/2014/main" id="{CBCD321D-C34E-4B6A-BA2E-FD6C6E628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0975"/>
          <a:ext cx="1878330" cy="1592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CEC3A-4E11-47B1-A1ED-4F7C3DCBE127}">
  <sheetPr>
    <pageSetUpPr fitToPage="1"/>
  </sheetPr>
  <dimension ref="A2:B44"/>
  <sheetViews>
    <sheetView tabSelected="1" workbookViewId="0">
      <selection activeCell="A37" sqref="A37:B37"/>
    </sheetView>
  </sheetViews>
  <sheetFormatPr defaultRowHeight="15" x14ac:dyDescent="0.25"/>
  <cols>
    <col min="1" max="1" width="53.85546875" customWidth="1"/>
    <col min="2" max="2" width="76.5703125" customWidth="1"/>
  </cols>
  <sheetData>
    <row r="2" spans="1:2" ht="15.75" x14ac:dyDescent="0.25">
      <c r="A2" s="84"/>
    </row>
    <row r="12" spans="1:2" ht="15.75" x14ac:dyDescent="0.25">
      <c r="A12" s="85" t="s">
        <v>266</v>
      </c>
    </row>
    <row r="13" spans="1:2" ht="15.75" x14ac:dyDescent="0.25">
      <c r="A13" s="86"/>
      <c r="B13" s="88" t="s">
        <v>267</v>
      </c>
    </row>
    <row r="14" spans="1:2" ht="21" x14ac:dyDescent="0.35">
      <c r="A14" s="87" t="s">
        <v>284</v>
      </c>
      <c r="B14" s="140"/>
    </row>
    <row r="15" spans="1:2" ht="21" x14ac:dyDescent="0.35">
      <c r="A15" s="87"/>
    </row>
    <row r="16" spans="1:2" ht="18" x14ac:dyDescent="0.25">
      <c r="A16" s="101" t="s">
        <v>183</v>
      </c>
      <c r="B16" s="102"/>
    </row>
    <row r="17" spans="1:2" ht="18" x14ac:dyDescent="0.25">
      <c r="A17" s="54"/>
      <c r="B17" s="55"/>
    </row>
    <row r="18" spans="1:2" x14ac:dyDescent="0.25">
      <c r="A18" s="56"/>
      <c r="B18" s="57"/>
    </row>
    <row r="19" spans="1:2" x14ac:dyDescent="0.25">
      <c r="A19" s="103" t="s">
        <v>184</v>
      </c>
      <c r="B19" s="103"/>
    </row>
    <row r="20" spans="1:2" x14ac:dyDescent="0.25">
      <c r="A20" s="104" t="s">
        <v>185</v>
      </c>
      <c r="B20" s="104" t="s">
        <v>186</v>
      </c>
    </row>
    <row r="21" spans="1:2" x14ac:dyDescent="0.25">
      <c r="A21" s="104"/>
      <c r="B21" s="104"/>
    </row>
    <row r="22" spans="1:2" ht="51" x14ac:dyDescent="0.25">
      <c r="A22" s="58" t="s">
        <v>187</v>
      </c>
      <c r="B22" s="58" t="s">
        <v>268</v>
      </c>
    </row>
    <row r="23" spans="1:2" ht="38.25" x14ac:dyDescent="0.25">
      <c r="A23" s="58" t="s">
        <v>188</v>
      </c>
      <c r="B23" s="59" t="s">
        <v>189</v>
      </c>
    </row>
    <row r="24" spans="1:2" ht="38.25" x14ac:dyDescent="0.25">
      <c r="A24" s="58" t="s">
        <v>190</v>
      </c>
      <c r="B24" s="58" t="s">
        <v>269</v>
      </c>
    </row>
    <row r="25" spans="1:2" ht="38.25" x14ac:dyDescent="0.25">
      <c r="A25" s="59" t="s">
        <v>191</v>
      </c>
      <c r="B25" s="58" t="s">
        <v>270</v>
      </c>
    </row>
    <row r="26" spans="1:2" x14ac:dyDescent="0.25">
      <c r="A26" s="104" t="s">
        <v>192</v>
      </c>
      <c r="B26" s="141" t="s">
        <v>286</v>
      </c>
    </row>
    <row r="27" spans="1:2" x14ac:dyDescent="0.25">
      <c r="A27" s="104"/>
      <c r="B27" s="141"/>
    </row>
    <row r="28" spans="1:2" x14ac:dyDescent="0.25">
      <c r="A28" s="104" t="s">
        <v>193</v>
      </c>
      <c r="B28" s="104" t="s">
        <v>271</v>
      </c>
    </row>
    <row r="29" spans="1:2" x14ac:dyDescent="0.25">
      <c r="A29" s="104"/>
      <c r="B29" s="104"/>
    </row>
    <row r="30" spans="1:2" ht="25.5" x14ac:dyDescent="0.25">
      <c r="A30" s="58" t="s">
        <v>194</v>
      </c>
      <c r="B30" s="58" t="s">
        <v>272</v>
      </c>
    </row>
    <row r="31" spans="1:2" x14ac:dyDescent="0.25">
      <c r="A31" s="109" t="s">
        <v>195</v>
      </c>
      <c r="B31" s="110" t="s">
        <v>273</v>
      </c>
    </row>
    <row r="32" spans="1:2" x14ac:dyDescent="0.25">
      <c r="A32" s="109"/>
      <c r="B32" s="111"/>
    </row>
    <row r="33" spans="1:2" ht="27" customHeight="1" x14ac:dyDescent="0.25">
      <c r="A33" s="109"/>
      <c r="B33" s="112"/>
    </row>
    <row r="34" spans="1:2" ht="51" x14ac:dyDescent="0.25">
      <c r="A34" s="59" t="s">
        <v>196</v>
      </c>
      <c r="B34" s="58" t="s">
        <v>197</v>
      </c>
    </row>
    <row r="35" spans="1:2" x14ac:dyDescent="0.25">
      <c r="A35" s="56"/>
      <c r="B35" s="57"/>
    </row>
    <row r="36" spans="1:2" ht="45" customHeight="1" x14ac:dyDescent="0.25">
      <c r="A36" s="107" t="s">
        <v>274</v>
      </c>
      <c r="B36" s="108"/>
    </row>
    <row r="37" spans="1:2" ht="40.5" customHeight="1" x14ac:dyDescent="0.25">
      <c r="A37" s="142" t="s">
        <v>285</v>
      </c>
      <c r="B37" s="142"/>
    </row>
    <row r="38" spans="1:2" ht="44.25" customHeight="1" x14ac:dyDescent="0.25">
      <c r="A38" s="107" t="s">
        <v>275</v>
      </c>
      <c r="B38" s="108"/>
    </row>
    <row r="39" spans="1:2" ht="36" customHeight="1" x14ac:dyDescent="0.25">
      <c r="A39" s="60"/>
      <c r="B39" s="57"/>
    </row>
    <row r="40" spans="1:2" ht="51" customHeight="1" x14ac:dyDescent="0.25">
      <c r="A40" s="105" t="s">
        <v>276</v>
      </c>
      <c r="B40" s="106"/>
    </row>
    <row r="41" spans="1:2" x14ac:dyDescent="0.25">
      <c r="A41" s="60"/>
      <c r="B41" s="57"/>
    </row>
    <row r="42" spans="1:2" ht="40.5" customHeight="1" x14ac:dyDescent="0.25">
      <c r="A42" s="107" t="s">
        <v>198</v>
      </c>
      <c r="B42" s="108"/>
    </row>
    <row r="44" spans="1:2" x14ac:dyDescent="0.25">
      <c r="A44" s="91"/>
    </row>
  </sheetData>
  <mergeCells count="15">
    <mergeCell ref="A40:B40"/>
    <mergeCell ref="A42:B42"/>
    <mergeCell ref="A28:A29"/>
    <mergeCell ref="B28:B29"/>
    <mergeCell ref="A31:A33"/>
    <mergeCell ref="B31:B33"/>
    <mergeCell ref="A36:B36"/>
    <mergeCell ref="A38:B38"/>
    <mergeCell ref="A37:B37"/>
    <mergeCell ref="A16:B16"/>
    <mergeCell ref="A19:B19"/>
    <mergeCell ref="A20:A21"/>
    <mergeCell ref="B20:B21"/>
    <mergeCell ref="A26:A27"/>
    <mergeCell ref="B26:B27"/>
  </mergeCells>
  <pageMargins left="0.7" right="0.7" top="0.75" bottom="0.75" header="0.3" footer="0.3"/>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1"/>
  <sheetViews>
    <sheetView zoomScaleNormal="100" workbookViewId="0">
      <selection activeCell="B120" sqref="B120"/>
    </sheetView>
  </sheetViews>
  <sheetFormatPr defaultRowHeight="15" x14ac:dyDescent="0.25"/>
  <cols>
    <col min="2" max="2" width="26.42578125" customWidth="1"/>
    <col min="3" max="3" width="15.42578125" customWidth="1"/>
    <col min="4" max="4" width="15.28515625" customWidth="1"/>
    <col min="5" max="5" width="24" customWidth="1"/>
    <col min="13" max="13" width="8.85546875" customWidth="1"/>
  </cols>
  <sheetData>
    <row r="1" spans="1:14" x14ac:dyDescent="0.25">
      <c r="A1" s="1" t="s">
        <v>0</v>
      </c>
      <c r="B1" s="2"/>
      <c r="C1" s="3"/>
      <c r="D1" s="4"/>
      <c r="E1" s="4"/>
      <c r="F1" s="4"/>
      <c r="G1" s="3"/>
      <c r="H1" s="4"/>
      <c r="I1" s="4"/>
      <c r="J1" s="4"/>
      <c r="K1" s="4"/>
      <c r="L1" s="4"/>
      <c r="M1" s="4"/>
      <c r="N1" s="4"/>
    </row>
    <row r="2" spans="1:14" x14ac:dyDescent="0.25">
      <c r="A2" s="115" t="s">
        <v>1</v>
      </c>
      <c r="B2" s="115"/>
      <c r="C2" s="115"/>
      <c r="D2" s="115"/>
      <c r="E2" s="115"/>
      <c r="F2" s="5"/>
      <c r="G2" s="3"/>
      <c r="H2" s="115" t="s">
        <v>199</v>
      </c>
      <c r="I2" s="115"/>
      <c r="J2" s="115"/>
      <c r="K2" s="115"/>
      <c r="L2" s="115"/>
      <c r="M2" s="115"/>
      <c r="N2" s="115"/>
    </row>
    <row r="3" spans="1:14" x14ac:dyDescent="0.25">
      <c r="A3" s="116" t="s">
        <v>2</v>
      </c>
      <c r="B3" s="116"/>
      <c r="C3" s="116"/>
      <c r="D3" s="116"/>
      <c r="E3" s="116"/>
      <c r="F3" s="5"/>
      <c r="G3" s="3"/>
      <c r="H3" s="116" t="s">
        <v>200</v>
      </c>
      <c r="I3" s="116"/>
      <c r="J3" s="116"/>
      <c r="K3" s="116"/>
      <c r="L3" s="116"/>
      <c r="M3" s="116"/>
      <c r="N3" s="116"/>
    </row>
    <row r="4" spans="1:14" x14ac:dyDescent="0.25">
      <c r="A4" s="3"/>
      <c r="B4" s="3"/>
      <c r="C4" s="3"/>
      <c r="D4" s="3"/>
      <c r="E4" s="3"/>
      <c r="F4" s="3"/>
      <c r="G4" s="3"/>
      <c r="H4" s="3"/>
      <c r="I4" s="3"/>
      <c r="J4" s="3"/>
      <c r="K4" s="3"/>
      <c r="L4" s="3"/>
      <c r="M4" s="3"/>
      <c r="N4" s="4"/>
    </row>
    <row r="5" spans="1:14" x14ac:dyDescent="0.25">
      <c r="A5" s="1" t="s">
        <v>3</v>
      </c>
      <c r="B5" s="3"/>
      <c r="C5" s="3"/>
      <c r="D5" s="3"/>
      <c r="E5" s="3"/>
      <c r="F5" s="3"/>
      <c r="G5" s="3"/>
      <c r="H5" s="3"/>
      <c r="I5" s="3"/>
      <c r="J5" s="3"/>
      <c r="K5" s="3"/>
      <c r="L5" s="3"/>
      <c r="M5" s="3"/>
      <c r="N5" s="4"/>
    </row>
    <row r="6" spans="1:14" x14ac:dyDescent="0.25">
      <c r="A6" s="115" t="s">
        <v>4</v>
      </c>
      <c r="B6" s="115"/>
      <c r="C6" s="115"/>
      <c r="D6" s="115"/>
      <c r="E6" s="115"/>
      <c r="F6" s="5"/>
      <c r="G6" s="3"/>
      <c r="H6" s="115" t="s">
        <v>5</v>
      </c>
      <c r="I6" s="115"/>
      <c r="J6" s="115"/>
      <c r="K6" s="115"/>
      <c r="L6" s="115"/>
      <c r="M6" s="115"/>
      <c r="N6" s="115"/>
    </row>
    <row r="7" spans="1:14" x14ac:dyDescent="0.25">
      <c r="A7" s="116" t="s">
        <v>6</v>
      </c>
      <c r="B7" s="116"/>
      <c r="C7" s="116"/>
      <c r="D7" s="116"/>
      <c r="E7" s="116"/>
      <c r="F7" s="5"/>
      <c r="G7" s="3"/>
      <c r="H7" s="116" t="s">
        <v>7</v>
      </c>
      <c r="I7" s="116"/>
      <c r="J7" s="116"/>
      <c r="K7" s="116"/>
      <c r="L7" s="116"/>
      <c r="M7" s="116"/>
      <c r="N7" s="116"/>
    </row>
    <row r="8" spans="1:14" x14ac:dyDescent="0.25">
      <c r="A8" s="6"/>
      <c r="B8" s="7"/>
      <c r="C8" s="8"/>
      <c r="D8" s="9"/>
      <c r="E8" s="10"/>
      <c r="F8" s="10"/>
      <c r="G8" s="9"/>
      <c r="H8" s="7"/>
      <c r="I8" s="10"/>
      <c r="J8" s="10"/>
      <c r="K8" s="10"/>
      <c r="L8" s="10"/>
      <c r="M8" s="10"/>
      <c r="N8" s="11"/>
    </row>
    <row r="9" spans="1:14" x14ac:dyDescent="0.25">
      <c r="A9" s="117" t="s">
        <v>8</v>
      </c>
      <c r="B9" s="117"/>
      <c r="C9" s="117"/>
      <c r="D9" s="117"/>
      <c r="E9" s="117"/>
      <c r="F9" s="117"/>
      <c r="G9" s="117"/>
      <c r="H9" s="117"/>
      <c r="I9" s="117"/>
      <c r="J9" s="117"/>
      <c r="K9" s="117"/>
      <c r="L9" s="117"/>
      <c r="M9" s="117"/>
      <c r="N9" s="117"/>
    </row>
    <row r="10" spans="1:14" x14ac:dyDescent="0.25">
      <c r="A10" s="117" t="s">
        <v>201</v>
      </c>
      <c r="B10" s="117"/>
      <c r="C10" s="117"/>
      <c r="D10" s="117"/>
      <c r="E10" s="117"/>
      <c r="F10" s="117"/>
      <c r="G10" s="117"/>
      <c r="H10" s="117"/>
      <c r="I10" s="117"/>
      <c r="J10" s="117"/>
      <c r="K10" s="117"/>
      <c r="L10" s="117"/>
      <c r="M10" s="117"/>
      <c r="N10" s="117"/>
    </row>
    <row r="11" spans="1:14" ht="15.75" thickBot="1" x14ac:dyDescent="0.3">
      <c r="A11" s="9"/>
      <c r="B11" s="11"/>
      <c r="C11" s="12"/>
      <c r="D11" s="6"/>
      <c r="E11" s="11"/>
      <c r="F11" s="11"/>
      <c r="G11" s="6"/>
      <c r="H11" s="11"/>
      <c r="I11" s="11"/>
      <c r="J11" s="11"/>
      <c r="K11" s="11"/>
      <c r="L11" s="11"/>
      <c r="M11" s="11"/>
      <c r="N11" s="13"/>
    </row>
    <row r="12" spans="1:14" ht="15" customHeight="1" thickBot="1" x14ac:dyDescent="0.3">
      <c r="A12" s="118" t="s">
        <v>9</v>
      </c>
      <c r="B12" s="119"/>
      <c r="C12" s="119"/>
      <c r="D12" s="120"/>
      <c r="E12" s="118" t="s">
        <v>10</v>
      </c>
      <c r="F12" s="119"/>
      <c r="G12" s="119"/>
      <c r="H12" s="120"/>
      <c r="I12" s="119" t="s">
        <v>11</v>
      </c>
      <c r="J12" s="119"/>
      <c r="K12" s="119"/>
      <c r="L12" s="119"/>
      <c r="M12" s="119"/>
      <c r="N12" s="120"/>
    </row>
    <row r="13" spans="1:14" x14ac:dyDescent="0.25">
      <c r="A13" s="132" t="s">
        <v>12</v>
      </c>
      <c r="B13" s="126" t="s">
        <v>13</v>
      </c>
      <c r="C13" s="134" t="s">
        <v>202</v>
      </c>
      <c r="D13" s="113" t="s">
        <v>14</v>
      </c>
      <c r="E13" s="136" t="s">
        <v>15</v>
      </c>
      <c r="F13" s="138" t="s">
        <v>177</v>
      </c>
      <c r="G13" s="126" t="s">
        <v>16</v>
      </c>
      <c r="H13" s="128" t="s">
        <v>17</v>
      </c>
      <c r="I13" s="130" t="s">
        <v>18</v>
      </c>
      <c r="J13" s="126" t="s">
        <v>19</v>
      </c>
      <c r="K13" s="126" t="s">
        <v>20</v>
      </c>
      <c r="L13" s="126" t="s">
        <v>21</v>
      </c>
      <c r="M13" s="126" t="s">
        <v>22</v>
      </c>
      <c r="N13" s="113" t="s">
        <v>23</v>
      </c>
    </row>
    <row r="14" spans="1:14" ht="67.150000000000006" customHeight="1" thickBot="1" x14ac:dyDescent="0.3">
      <c r="A14" s="133"/>
      <c r="B14" s="127"/>
      <c r="C14" s="135"/>
      <c r="D14" s="114"/>
      <c r="E14" s="137"/>
      <c r="F14" s="139"/>
      <c r="G14" s="127"/>
      <c r="H14" s="129"/>
      <c r="I14" s="131"/>
      <c r="J14" s="127"/>
      <c r="K14" s="127"/>
      <c r="L14" s="127"/>
      <c r="M14" s="127"/>
      <c r="N14" s="114"/>
    </row>
    <row r="15" spans="1:14" ht="15.75" thickBot="1" x14ac:dyDescent="0.3">
      <c r="A15" s="14">
        <v>1</v>
      </c>
      <c r="B15" s="15">
        <v>2</v>
      </c>
      <c r="C15" s="16">
        <v>3</v>
      </c>
      <c r="D15" s="17">
        <v>4</v>
      </c>
      <c r="E15" s="18">
        <v>5</v>
      </c>
      <c r="F15" s="19" t="s">
        <v>283</v>
      </c>
      <c r="G15" s="15">
        <v>6</v>
      </c>
      <c r="H15" s="20">
        <v>7</v>
      </c>
      <c r="I15" s="21">
        <v>8</v>
      </c>
      <c r="J15" s="15">
        <v>9</v>
      </c>
      <c r="K15" s="15">
        <v>10</v>
      </c>
      <c r="L15" s="15" t="s">
        <v>178</v>
      </c>
      <c r="M15" s="15" t="s">
        <v>179</v>
      </c>
      <c r="N15" s="17" t="s">
        <v>180</v>
      </c>
    </row>
    <row r="16" spans="1:14" ht="169.15" customHeight="1" thickBot="1" x14ac:dyDescent="0.3">
      <c r="A16" s="22" t="s">
        <v>24</v>
      </c>
      <c r="B16" s="23" t="s">
        <v>240</v>
      </c>
      <c r="C16" s="70">
        <v>590</v>
      </c>
      <c r="D16" s="89" t="s">
        <v>25</v>
      </c>
      <c r="E16" s="24"/>
      <c r="F16" s="66"/>
      <c r="G16" s="25"/>
      <c r="H16" s="26"/>
      <c r="I16" s="27"/>
      <c r="J16" s="28">
        <v>0.22</v>
      </c>
      <c r="K16" s="29">
        <f>I16*J16</f>
        <v>0</v>
      </c>
      <c r="L16" s="29">
        <f>I16+K16</f>
        <v>0</v>
      </c>
      <c r="M16" s="29">
        <f>C16*I16</f>
        <v>0</v>
      </c>
      <c r="N16" s="92">
        <f>C16*L16</f>
        <v>0</v>
      </c>
    </row>
    <row r="17" spans="1:14" ht="120.6" customHeight="1" thickBot="1" x14ac:dyDescent="0.3">
      <c r="A17" s="30" t="s">
        <v>26</v>
      </c>
      <c r="B17" s="31" t="s">
        <v>27</v>
      </c>
      <c r="C17" s="71">
        <v>1290</v>
      </c>
      <c r="D17" s="32" t="s">
        <v>25</v>
      </c>
      <c r="E17" s="33"/>
      <c r="F17" s="61"/>
      <c r="G17" s="34"/>
      <c r="H17" s="35"/>
      <c r="I17" s="27"/>
      <c r="J17" s="28">
        <v>0.22</v>
      </c>
      <c r="K17" s="29">
        <f t="shared" ref="K17:K80" si="0">I17*J17</f>
        <v>0</v>
      </c>
      <c r="L17" s="29">
        <f t="shared" ref="L17:L80" si="1">I17+K17</f>
        <v>0</v>
      </c>
      <c r="M17" s="29">
        <f t="shared" ref="M17:M80" si="2">C17*I17</f>
        <v>0</v>
      </c>
      <c r="N17" s="92">
        <f t="shared" ref="N17:N80" si="3">C17*L17</f>
        <v>0</v>
      </c>
    </row>
    <row r="18" spans="1:14" ht="153" customHeight="1" thickBot="1" x14ac:dyDescent="0.3">
      <c r="A18" s="36" t="s">
        <v>28</v>
      </c>
      <c r="B18" s="31" t="s">
        <v>241</v>
      </c>
      <c r="C18" s="71">
        <v>198</v>
      </c>
      <c r="D18" s="32" t="s">
        <v>25</v>
      </c>
      <c r="E18" s="33"/>
      <c r="F18" s="67"/>
      <c r="G18" s="37"/>
      <c r="H18" s="35"/>
      <c r="I18" s="27"/>
      <c r="J18" s="28">
        <v>0.22</v>
      </c>
      <c r="K18" s="29">
        <f t="shared" si="0"/>
        <v>0</v>
      </c>
      <c r="L18" s="29">
        <f t="shared" si="1"/>
        <v>0</v>
      </c>
      <c r="M18" s="29">
        <f t="shared" si="2"/>
        <v>0</v>
      </c>
      <c r="N18" s="92">
        <f t="shared" si="3"/>
        <v>0</v>
      </c>
    </row>
    <row r="19" spans="1:14" ht="104.45" customHeight="1" thickBot="1" x14ac:dyDescent="0.3">
      <c r="A19" s="36" t="s">
        <v>29</v>
      </c>
      <c r="B19" s="31" t="s">
        <v>224</v>
      </c>
      <c r="C19" s="71">
        <v>310</v>
      </c>
      <c r="D19" s="32" t="s">
        <v>25</v>
      </c>
      <c r="E19" s="33"/>
      <c r="F19" s="61"/>
      <c r="G19" s="37"/>
      <c r="H19" s="35"/>
      <c r="I19" s="27"/>
      <c r="J19" s="28">
        <v>0.22</v>
      </c>
      <c r="K19" s="29">
        <f t="shared" si="0"/>
        <v>0</v>
      </c>
      <c r="L19" s="29">
        <f t="shared" si="1"/>
        <v>0</v>
      </c>
      <c r="M19" s="29">
        <f t="shared" si="2"/>
        <v>0</v>
      </c>
      <c r="N19" s="92">
        <f t="shared" si="3"/>
        <v>0</v>
      </c>
    </row>
    <row r="20" spans="1:14" ht="130.9" customHeight="1" thickBot="1" x14ac:dyDescent="0.3">
      <c r="A20" s="38" t="s">
        <v>31</v>
      </c>
      <c r="B20" s="31" t="s">
        <v>30</v>
      </c>
      <c r="C20" s="71">
        <v>110</v>
      </c>
      <c r="D20" s="32" t="s">
        <v>25</v>
      </c>
      <c r="E20" s="33"/>
      <c r="F20" s="68"/>
      <c r="G20" s="34"/>
      <c r="H20" s="35"/>
      <c r="I20" s="27"/>
      <c r="J20" s="28">
        <v>0.22</v>
      </c>
      <c r="K20" s="29">
        <f t="shared" si="0"/>
        <v>0</v>
      </c>
      <c r="L20" s="29">
        <f t="shared" si="1"/>
        <v>0</v>
      </c>
      <c r="M20" s="29">
        <f t="shared" si="2"/>
        <v>0</v>
      </c>
      <c r="N20" s="92">
        <f t="shared" si="3"/>
        <v>0</v>
      </c>
    </row>
    <row r="21" spans="1:14" ht="99.6" customHeight="1" thickBot="1" x14ac:dyDescent="0.3">
      <c r="A21" s="38" t="s">
        <v>33</v>
      </c>
      <c r="B21" s="31" t="s">
        <v>32</v>
      </c>
      <c r="C21" s="71">
        <v>100</v>
      </c>
      <c r="D21" s="32" t="s">
        <v>25</v>
      </c>
      <c r="E21" s="33"/>
      <c r="F21" s="68"/>
      <c r="G21" s="34"/>
      <c r="H21" s="35"/>
      <c r="I21" s="27"/>
      <c r="J21" s="28">
        <v>0.22</v>
      </c>
      <c r="K21" s="29">
        <f t="shared" si="0"/>
        <v>0</v>
      </c>
      <c r="L21" s="29">
        <f t="shared" si="1"/>
        <v>0</v>
      </c>
      <c r="M21" s="29">
        <f t="shared" si="2"/>
        <v>0</v>
      </c>
      <c r="N21" s="92">
        <f t="shared" si="3"/>
        <v>0</v>
      </c>
    </row>
    <row r="22" spans="1:14" ht="127.15" customHeight="1" thickBot="1" x14ac:dyDescent="0.3">
      <c r="A22" s="38" t="s">
        <v>34</v>
      </c>
      <c r="B22" s="31" t="s">
        <v>242</v>
      </c>
      <c r="C22" s="71">
        <v>50</v>
      </c>
      <c r="D22" s="32" t="s">
        <v>25</v>
      </c>
      <c r="E22" s="33"/>
      <c r="F22" s="68"/>
      <c r="G22" s="34"/>
      <c r="H22" s="35"/>
      <c r="I22" s="27"/>
      <c r="J22" s="28">
        <v>0.22</v>
      </c>
      <c r="K22" s="29">
        <f t="shared" si="0"/>
        <v>0</v>
      </c>
      <c r="L22" s="29">
        <f t="shared" si="1"/>
        <v>0</v>
      </c>
      <c r="M22" s="29">
        <f t="shared" si="2"/>
        <v>0</v>
      </c>
      <c r="N22" s="92">
        <f t="shared" si="3"/>
        <v>0</v>
      </c>
    </row>
    <row r="23" spans="1:14" ht="106.9" customHeight="1" thickBot="1" x14ac:dyDescent="0.3">
      <c r="A23" s="38" t="s">
        <v>35</v>
      </c>
      <c r="B23" s="31" t="s">
        <v>243</v>
      </c>
      <c r="C23" s="71">
        <v>10</v>
      </c>
      <c r="D23" s="32" t="s">
        <v>25</v>
      </c>
      <c r="E23" s="33"/>
      <c r="F23" s="68"/>
      <c r="G23" s="34"/>
      <c r="H23" s="35"/>
      <c r="I23" s="27"/>
      <c r="J23" s="28">
        <v>0.22</v>
      </c>
      <c r="K23" s="29">
        <f t="shared" si="0"/>
        <v>0</v>
      </c>
      <c r="L23" s="29">
        <f t="shared" si="1"/>
        <v>0</v>
      </c>
      <c r="M23" s="29">
        <f t="shared" si="2"/>
        <v>0</v>
      </c>
      <c r="N23" s="92">
        <f t="shared" si="3"/>
        <v>0</v>
      </c>
    </row>
    <row r="24" spans="1:14" ht="74.25" thickBot="1" x14ac:dyDescent="0.3">
      <c r="A24" s="79" t="s">
        <v>36</v>
      </c>
      <c r="B24" s="31" t="s">
        <v>244</v>
      </c>
      <c r="C24" s="71">
        <v>540</v>
      </c>
      <c r="D24" s="32" t="s">
        <v>25</v>
      </c>
      <c r="E24" s="33"/>
      <c r="F24" s="68"/>
      <c r="G24" s="34"/>
      <c r="H24" s="35"/>
      <c r="I24" s="27"/>
      <c r="J24" s="28">
        <v>0.22</v>
      </c>
      <c r="K24" s="29">
        <f t="shared" si="0"/>
        <v>0</v>
      </c>
      <c r="L24" s="29">
        <f t="shared" si="1"/>
        <v>0</v>
      </c>
      <c r="M24" s="29">
        <f t="shared" si="2"/>
        <v>0</v>
      </c>
      <c r="N24" s="92">
        <f t="shared" si="3"/>
        <v>0</v>
      </c>
    </row>
    <row r="25" spans="1:14" ht="84.75" thickBot="1" x14ac:dyDescent="0.3">
      <c r="A25" s="38" t="s">
        <v>37</v>
      </c>
      <c r="B25" s="31" t="s">
        <v>245</v>
      </c>
      <c r="C25" s="71">
        <v>270</v>
      </c>
      <c r="D25" s="32" t="s">
        <v>25</v>
      </c>
      <c r="E25" s="33"/>
      <c r="F25" s="68"/>
      <c r="G25" s="34"/>
      <c r="H25" s="35"/>
      <c r="I25" s="27"/>
      <c r="J25" s="28">
        <v>0.22</v>
      </c>
      <c r="K25" s="29">
        <f t="shared" si="0"/>
        <v>0</v>
      </c>
      <c r="L25" s="29">
        <f t="shared" si="1"/>
        <v>0</v>
      </c>
      <c r="M25" s="29">
        <f t="shared" si="2"/>
        <v>0</v>
      </c>
      <c r="N25" s="92">
        <f t="shared" si="3"/>
        <v>0</v>
      </c>
    </row>
    <row r="26" spans="1:14" ht="111" customHeight="1" thickBot="1" x14ac:dyDescent="0.3">
      <c r="A26" s="38" t="s">
        <v>39</v>
      </c>
      <c r="B26" s="31" t="s">
        <v>38</v>
      </c>
      <c r="C26" s="71">
        <v>820</v>
      </c>
      <c r="D26" s="32" t="s">
        <v>25</v>
      </c>
      <c r="E26" s="33"/>
      <c r="F26" s="68"/>
      <c r="G26" s="34"/>
      <c r="H26" s="35"/>
      <c r="I26" s="27"/>
      <c r="J26" s="28">
        <v>0.22</v>
      </c>
      <c r="K26" s="29">
        <f t="shared" si="0"/>
        <v>0</v>
      </c>
      <c r="L26" s="29">
        <f t="shared" si="1"/>
        <v>0</v>
      </c>
      <c r="M26" s="29">
        <f t="shared" si="2"/>
        <v>0</v>
      </c>
      <c r="N26" s="92">
        <f t="shared" si="3"/>
        <v>0</v>
      </c>
    </row>
    <row r="27" spans="1:14" ht="151.9" customHeight="1" thickBot="1" x14ac:dyDescent="0.3">
      <c r="A27" s="38" t="s">
        <v>41</v>
      </c>
      <c r="B27" s="31" t="s">
        <v>40</v>
      </c>
      <c r="C27" s="71">
        <v>280</v>
      </c>
      <c r="D27" s="32" t="s">
        <v>25</v>
      </c>
      <c r="E27" s="33"/>
      <c r="F27" s="68"/>
      <c r="G27" s="34"/>
      <c r="H27" s="35"/>
      <c r="I27" s="27"/>
      <c r="J27" s="28">
        <v>0.22</v>
      </c>
      <c r="K27" s="29">
        <f t="shared" si="0"/>
        <v>0</v>
      </c>
      <c r="L27" s="29">
        <f t="shared" si="1"/>
        <v>0</v>
      </c>
      <c r="M27" s="29">
        <f t="shared" si="2"/>
        <v>0</v>
      </c>
      <c r="N27" s="92">
        <f t="shared" si="3"/>
        <v>0</v>
      </c>
    </row>
    <row r="28" spans="1:14" ht="90" customHeight="1" thickBot="1" x14ac:dyDescent="0.3">
      <c r="A28" s="38" t="s">
        <v>44</v>
      </c>
      <c r="B28" s="31" t="s">
        <v>42</v>
      </c>
      <c r="C28" s="71">
        <v>4100</v>
      </c>
      <c r="D28" s="32" t="s">
        <v>43</v>
      </c>
      <c r="E28" s="33"/>
      <c r="F28" s="68"/>
      <c r="G28" s="34"/>
      <c r="H28" s="35"/>
      <c r="I28" s="27"/>
      <c r="J28" s="28">
        <v>0.22</v>
      </c>
      <c r="K28" s="29">
        <f t="shared" si="0"/>
        <v>0</v>
      </c>
      <c r="L28" s="29">
        <f t="shared" si="1"/>
        <v>0</v>
      </c>
      <c r="M28" s="29">
        <f t="shared" si="2"/>
        <v>0</v>
      </c>
      <c r="N28" s="92">
        <f t="shared" si="3"/>
        <v>0</v>
      </c>
    </row>
    <row r="29" spans="1:14" ht="66" customHeight="1" thickBot="1" x14ac:dyDescent="0.3">
      <c r="A29" s="30" t="s">
        <v>46</v>
      </c>
      <c r="B29" s="31" t="s">
        <v>45</v>
      </c>
      <c r="C29" s="71">
        <v>2000</v>
      </c>
      <c r="D29" s="32" t="s">
        <v>43</v>
      </c>
      <c r="E29" s="33"/>
      <c r="F29" s="68"/>
      <c r="G29" s="34"/>
      <c r="H29" s="35"/>
      <c r="I29" s="27"/>
      <c r="J29" s="28">
        <v>0.22</v>
      </c>
      <c r="K29" s="29">
        <f t="shared" si="0"/>
        <v>0</v>
      </c>
      <c r="L29" s="29">
        <f t="shared" si="1"/>
        <v>0</v>
      </c>
      <c r="M29" s="29">
        <f t="shared" si="2"/>
        <v>0</v>
      </c>
      <c r="N29" s="92">
        <f t="shared" si="3"/>
        <v>0</v>
      </c>
    </row>
    <row r="30" spans="1:14" ht="102" customHeight="1" thickBot="1" x14ac:dyDescent="0.3">
      <c r="A30" s="38" t="s">
        <v>47</v>
      </c>
      <c r="B30" s="31" t="s">
        <v>246</v>
      </c>
      <c r="C30" s="71">
        <v>480</v>
      </c>
      <c r="D30" s="32" t="s">
        <v>25</v>
      </c>
      <c r="E30" s="33"/>
      <c r="F30" s="68"/>
      <c r="G30" s="34"/>
      <c r="H30" s="35"/>
      <c r="I30" s="27"/>
      <c r="J30" s="28">
        <v>0.22</v>
      </c>
      <c r="K30" s="29">
        <f t="shared" si="0"/>
        <v>0</v>
      </c>
      <c r="L30" s="29">
        <f t="shared" si="1"/>
        <v>0</v>
      </c>
      <c r="M30" s="29">
        <f t="shared" si="2"/>
        <v>0</v>
      </c>
      <c r="N30" s="92">
        <f t="shared" si="3"/>
        <v>0</v>
      </c>
    </row>
    <row r="31" spans="1:14" ht="97.9" customHeight="1" thickBot="1" x14ac:dyDescent="0.3">
      <c r="A31" s="36" t="s">
        <v>48</v>
      </c>
      <c r="B31" s="31" t="s">
        <v>247</v>
      </c>
      <c r="C31" s="71">
        <v>2250</v>
      </c>
      <c r="D31" s="32" t="s">
        <v>43</v>
      </c>
      <c r="E31" s="33"/>
      <c r="F31" s="68"/>
      <c r="G31" s="34"/>
      <c r="H31" s="35"/>
      <c r="I31" s="27"/>
      <c r="J31" s="28">
        <v>0.22</v>
      </c>
      <c r="K31" s="29">
        <f t="shared" si="0"/>
        <v>0</v>
      </c>
      <c r="L31" s="29">
        <f t="shared" si="1"/>
        <v>0</v>
      </c>
      <c r="M31" s="29">
        <f t="shared" si="2"/>
        <v>0</v>
      </c>
      <c r="N31" s="92">
        <f t="shared" si="3"/>
        <v>0</v>
      </c>
    </row>
    <row r="32" spans="1:14" ht="96.6" customHeight="1" thickBot="1" x14ac:dyDescent="0.3">
      <c r="A32" s="38" t="s">
        <v>49</v>
      </c>
      <c r="B32" s="31" t="s">
        <v>248</v>
      </c>
      <c r="C32" s="71">
        <v>304</v>
      </c>
      <c r="D32" s="32" t="s">
        <v>25</v>
      </c>
      <c r="E32" s="33"/>
      <c r="F32" s="68"/>
      <c r="G32" s="34"/>
      <c r="H32" s="35"/>
      <c r="I32" s="27"/>
      <c r="J32" s="28">
        <v>0.22</v>
      </c>
      <c r="K32" s="29">
        <f t="shared" si="0"/>
        <v>0</v>
      </c>
      <c r="L32" s="29">
        <f t="shared" si="1"/>
        <v>0</v>
      </c>
      <c r="M32" s="29">
        <f t="shared" si="2"/>
        <v>0</v>
      </c>
      <c r="N32" s="92">
        <f t="shared" si="3"/>
        <v>0</v>
      </c>
    </row>
    <row r="33" spans="1:14" ht="98.45" customHeight="1" thickBot="1" x14ac:dyDescent="0.3">
      <c r="A33" s="38" t="s">
        <v>51</v>
      </c>
      <c r="B33" s="31" t="s">
        <v>50</v>
      </c>
      <c r="C33" s="71">
        <v>188</v>
      </c>
      <c r="D33" s="32" t="s">
        <v>25</v>
      </c>
      <c r="E33" s="33"/>
      <c r="F33" s="68"/>
      <c r="G33" s="34"/>
      <c r="H33" s="35"/>
      <c r="I33" s="27"/>
      <c r="J33" s="28">
        <v>0.22</v>
      </c>
      <c r="K33" s="29">
        <f t="shared" si="0"/>
        <v>0</v>
      </c>
      <c r="L33" s="29">
        <f t="shared" si="1"/>
        <v>0</v>
      </c>
      <c r="M33" s="29">
        <f t="shared" si="2"/>
        <v>0</v>
      </c>
      <c r="N33" s="92">
        <f t="shared" si="3"/>
        <v>0</v>
      </c>
    </row>
    <row r="34" spans="1:14" ht="76.150000000000006" customHeight="1" thickBot="1" x14ac:dyDescent="0.3">
      <c r="A34" s="80" t="s">
        <v>54</v>
      </c>
      <c r="B34" s="31" t="s">
        <v>52</v>
      </c>
      <c r="C34" s="71">
        <v>70</v>
      </c>
      <c r="D34" s="32" t="s">
        <v>53</v>
      </c>
      <c r="E34" s="33"/>
      <c r="F34" s="68"/>
      <c r="G34" s="34"/>
      <c r="H34" s="35"/>
      <c r="I34" s="27"/>
      <c r="J34" s="28">
        <v>0.22</v>
      </c>
      <c r="K34" s="29">
        <f t="shared" si="0"/>
        <v>0</v>
      </c>
      <c r="L34" s="29">
        <f t="shared" si="1"/>
        <v>0</v>
      </c>
      <c r="M34" s="29">
        <f t="shared" si="2"/>
        <v>0</v>
      </c>
      <c r="N34" s="92">
        <f t="shared" si="3"/>
        <v>0</v>
      </c>
    </row>
    <row r="35" spans="1:14" ht="97.9" customHeight="1" thickBot="1" x14ac:dyDescent="0.3">
      <c r="A35" s="30" t="s">
        <v>55</v>
      </c>
      <c r="B35" s="31" t="s">
        <v>249</v>
      </c>
      <c r="C35" s="71">
        <v>1000</v>
      </c>
      <c r="D35" s="32" t="s">
        <v>25</v>
      </c>
      <c r="E35" s="33"/>
      <c r="F35" s="68"/>
      <c r="G35" s="34"/>
      <c r="H35" s="35"/>
      <c r="I35" s="27"/>
      <c r="J35" s="28">
        <v>0.22</v>
      </c>
      <c r="K35" s="29">
        <f t="shared" si="0"/>
        <v>0</v>
      </c>
      <c r="L35" s="29">
        <f t="shared" si="1"/>
        <v>0</v>
      </c>
      <c r="M35" s="29">
        <f t="shared" si="2"/>
        <v>0</v>
      </c>
      <c r="N35" s="92">
        <f t="shared" si="3"/>
        <v>0</v>
      </c>
    </row>
    <row r="36" spans="1:14" ht="96.6" customHeight="1" thickBot="1" x14ac:dyDescent="0.3">
      <c r="A36" s="30" t="s">
        <v>56</v>
      </c>
      <c r="B36" s="31" t="s">
        <v>205</v>
      </c>
      <c r="C36" s="71">
        <v>90</v>
      </c>
      <c r="D36" s="32" t="s">
        <v>25</v>
      </c>
      <c r="E36" s="33"/>
      <c r="F36" s="68"/>
      <c r="G36" s="34"/>
      <c r="H36" s="35"/>
      <c r="I36" s="27"/>
      <c r="J36" s="28">
        <v>0.22</v>
      </c>
      <c r="K36" s="29">
        <f t="shared" si="0"/>
        <v>0</v>
      </c>
      <c r="L36" s="29">
        <f t="shared" si="1"/>
        <v>0</v>
      </c>
      <c r="M36" s="29">
        <f t="shared" si="2"/>
        <v>0</v>
      </c>
      <c r="N36" s="92">
        <f t="shared" si="3"/>
        <v>0</v>
      </c>
    </row>
    <row r="37" spans="1:14" ht="103.9" customHeight="1" thickBot="1" x14ac:dyDescent="0.3">
      <c r="A37" s="38" t="s">
        <v>57</v>
      </c>
      <c r="B37" s="31" t="s">
        <v>221</v>
      </c>
      <c r="C37" s="71">
        <v>64</v>
      </c>
      <c r="D37" s="32" t="s">
        <v>25</v>
      </c>
      <c r="E37" s="33"/>
      <c r="F37" s="68"/>
      <c r="G37" s="34"/>
      <c r="H37" s="35"/>
      <c r="I37" s="27"/>
      <c r="J37" s="28">
        <v>0.22</v>
      </c>
      <c r="K37" s="29">
        <f t="shared" si="0"/>
        <v>0</v>
      </c>
      <c r="L37" s="29">
        <f t="shared" si="1"/>
        <v>0</v>
      </c>
      <c r="M37" s="29">
        <f t="shared" si="2"/>
        <v>0</v>
      </c>
      <c r="N37" s="92">
        <f t="shared" si="3"/>
        <v>0</v>
      </c>
    </row>
    <row r="38" spans="1:14" ht="216.6" customHeight="1" thickBot="1" x14ac:dyDescent="0.3">
      <c r="A38" s="38" t="s">
        <v>212</v>
      </c>
      <c r="B38" s="31" t="s">
        <v>250</v>
      </c>
      <c r="C38" s="71">
        <v>770</v>
      </c>
      <c r="D38" s="32" t="s">
        <v>25</v>
      </c>
      <c r="E38" s="33"/>
      <c r="F38" s="68"/>
      <c r="G38" s="34"/>
      <c r="H38" s="35"/>
      <c r="I38" s="27"/>
      <c r="J38" s="28">
        <v>0.22</v>
      </c>
      <c r="K38" s="29">
        <f t="shared" si="0"/>
        <v>0</v>
      </c>
      <c r="L38" s="29">
        <f t="shared" si="1"/>
        <v>0</v>
      </c>
      <c r="M38" s="29">
        <f t="shared" si="2"/>
        <v>0</v>
      </c>
      <c r="N38" s="92">
        <f t="shared" si="3"/>
        <v>0</v>
      </c>
    </row>
    <row r="39" spans="1:14" ht="109.9" customHeight="1" thickBot="1" x14ac:dyDescent="0.3">
      <c r="A39" s="36" t="s">
        <v>60</v>
      </c>
      <c r="B39" s="31" t="s">
        <v>58</v>
      </c>
      <c r="C39" s="71">
        <v>600</v>
      </c>
      <c r="D39" s="32" t="s">
        <v>25</v>
      </c>
      <c r="E39" s="33"/>
      <c r="F39" s="68"/>
      <c r="G39" s="34"/>
      <c r="H39" s="35"/>
      <c r="I39" s="27"/>
      <c r="J39" s="28">
        <v>0.22</v>
      </c>
      <c r="K39" s="29">
        <f t="shared" si="0"/>
        <v>0</v>
      </c>
      <c r="L39" s="29">
        <f t="shared" si="1"/>
        <v>0</v>
      </c>
      <c r="M39" s="29">
        <f t="shared" si="2"/>
        <v>0</v>
      </c>
      <c r="N39" s="92">
        <f t="shared" si="3"/>
        <v>0</v>
      </c>
    </row>
    <row r="40" spans="1:14" ht="100.9" customHeight="1" thickBot="1" x14ac:dyDescent="0.3">
      <c r="A40" s="80" t="s">
        <v>61</v>
      </c>
      <c r="B40" s="31" t="s">
        <v>59</v>
      </c>
      <c r="C40" s="71">
        <v>90</v>
      </c>
      <c r="D40" s="32" t="s">
        <v>25</v>
      </c>
      <c r="E40" s="33"/>
      <c r="F40" s="68"/>
      <c r="G40" s="34"/>
      <c r="H40" s="78"/>
      <c r="I40" s="27"/>
      <c r="J40" s="28">
        <v>0.22</v>
      </c>
      <c r="K40" s="29">
        <f t="shared" si="0"/>
        <v>0</v>
      </c>
      <c r="L40" s="29">
        <f t="shared" si="1"/>
        <v>0</v>
      </c>
      <c r="M40" s="29">
        <f t="shared" si="2"/>
        <v>0</v>
      </c>
      <c r="N40" s="92">
        <f t="shared" si="3"/>
        <v>0</v>
      </c>
    </row>
    <row r="41" spans="1:14" ht="90" customHeight="1" thickBot="1" x14ac:dyDescent="0.3">
      <c r="A41" s="80" t="s">
        <v>63</v>
      </c>
      <c r="B41" s="31" t="s">
        <v>213</v>
      </c>
      <c r="C41" s="71">
        <v>410</v>
      </c>
      <c r="D41" s="32" t="s">
        <v>25</v>
      </c>
      <c r="E41" s="33"/>
      <c r="F41" s="68"/>
      <c r="G41" s="34"/>
      <c r="H41" s="78"/>
      <c r="I41" s="27"/>
      <c r="J41" s="28">
        <v>0.22</v>
      </c>
      <c r="K41" s="29">
        <f t="shared" si="0"/>
        <v>0</v>
      </c>
      <c r="L41" s="29">
        <f t="shared" si="1"/>
        <v>0</v>
      </c>
      <c r="M41" s="29">
        <f t="shared" si="2"/>
        <v>0</v>
      </c>
      <c r="N41" s="92">
        <f t="shared" si="3"/>
        <v>0</v>
      </c>
    </row>
    <row r="42" spans="1:14" ht="129" customHeight="1" thickBot="1" x14ac:dyDescent="0.3">
      <c r="A42" s="30" t="s">
        <v>65</v>
      </c>
      <c r="B42" s="31" t="s">
        <v>251</v>
      </c>
      <c r="C42" s="71">
        <v>1050</v>
      </c>
      <c r="D42" s="32" t="s">
        <v>43</v>
      </c>
      <c r="E42" s="33"/>
      <c r="F42" s="68"/>
      <c r="G42" s="34"/>
      <c r="H42" s="35"/>
      <c r="I42" s="27"/>
      <c r="J42" s="28">
        <v>0.22</v>
      </c>
      <c r="K42" s="29">
        <f t="shared" si="0"/>
        <v>0</v>
      </c>
      <c r="L42" s="29">
        <f t="shared" si="1"/>
        <v>0</v>
      </c>
      <c r="M42" s="29">
        <f t="shared" si="2"/>
        <v>0</v>
      </c>
      <c r="N42" s="92">
        <f t="shared" si="3"/>
        <v>0</v>
      </c>
    </row>
    <row r="43" spans="1:14" ht="79.900000000000006" customHeight="1" thickBot="1" x14ac:dyDescent="0.3">
      <c r="A43" s="30" t="s">
        <v>67</v>
      </c>
      <c r="B43" s="31" t="s">
        <v>62</v>
      </c>
      <c r="C43" s="71">
        <v>784</v>
      </c>
      <c r="D43" s="32" t="s">
        <v>43</v>
      </c>
      <c r="E43" s="33"/>
      <c r="F43" s="68"/>
      <c r="G43" s="34"/>
      <c r="H43" s="35"/>
      <c r="I43" s="27"/>
      <c r="J43" s="28">
        <v>0.22</v>
      </c>
      <c r="K43" s="29">
        <f t="shared" si="0"/>
        <v>0</v>
      </c>
      <c r="L43" s="29">
        <f t="shared" si="1"/>
        <v>0</v>
      </c>
      <c r="M43" s="29">
        <f t="shared" si="2"/>
        <v>0</v>
      </c>
      <c r="N43" s="92">
        <f t="shared" si="3"/>
        <v>0</v>
      </c>
    </row>
    <row r="44" spans="1:14" ht="102.6" customHeight="1" thickBot="1" x14ac:dyDescent="0.3">
      <c r="A44" s="38" t="s">
        <v>69</v>
      </c>
      <c r="B44" s="31" t="s">
        <v>64</v>
      </c>
      <c r="C44" s="71">
        <v>430</v>
      </c>
      <c r="D44" s="32" t="s">
        <v>25</v>
      </c>
      <c r="E44" s="33"/>
      <c r="F44" s="68"/>
      <c r="G44" s="34"/>
      <c r="H44" s="35"/>
      <c r="I44" s="27"/>
      <c r="J44" s="28">
        <v>0.22</v>
      </c>
      <c r="K44" s="29">
        <f t="shared" si="0"/>
        <v>0</v>
      </c>
      <c r="L44" s="29">
        <f t="shared" si="1"/>
        <v>0</v>
      </c>
      <c r="M44" s="29">
        <f t="shared" si="2"/>
        <v>0</v>
      </c>
      <c r="N44" s="92">
        <f t="shared" si="3"/>
        <v>0</v>
      </c>
    </row>
    <row r="45" spans="1:14" ht="100.15" customHeight="1" thickBot="1" x14ac:dyDescent="0.3">
      <c r="A45" s="30" t="s">
        <v>71</v>
      </c>
      <c r="B45" s="31" t="s">
        <v>66</v>
      </c>
      <c r="C45" s="71">
        <v>450</v>
      </c>
      <c r="D45" s="32" t="s">
        <v>25</v>
      </c>
      <c r="E45" s="33"/>
      <c r="F45" s="68"/>
      <c r="G45" s="34"/>
      <c r="H45" s="35"/>
      <c r="I45" s="27"/>
      <c r="J45" s="28">
        <v>0.22</v>
      </c>
      <c r="K45" s="29">
        <f t="shared" si="0"/>
        <v>0</v>
      </c>
      <c r="L45" s="29">
        <f t="shared" si="1"/>
        <v>0</v>
      </c>
      <c r="M45" s="29">
        <f t="shared" si="2"/>
        <v>0</v>
      </c>
      <c r="N45" s="92">
        <f t="shared" si="3"/>
        <v>0</v>
      </c>
    </row>
    <row r="46" spans="1:14" ht="91.15" customHeight="1" thickBot="1" x14ac:dyDescent="0.3">
      <c r="A46" s="38" t="s">
        <v>73</v>
      </c>
      <c r="B46" s="31" t="s">
        <v>68</v>
      </c>
      <c r="C46" s="71">
        <v>210</v>
      </c>
      <c r="D46" s="32" t="s">
        <v>25</v>
      </c>
      <c r="E46" s="33"/>
      <c r="F46" s="68"/>
      <c r="G46" s="34"/>
      <c r="H46" s="35"/>
      <c r="I46" s="27"/>
      <c r="J46" s="28">
        <v>0.22</v>
      </c>
      <c r="K46" s="29">
        <f t="shared" si="0"/>
        <v>0</v>
      </c>
      <c r="L46" s="29">
        <f t="shared" si="1"/>
        <v>0</v>
      </c>
      <c r="M46" s="29">
        <f t="shared" si="2"/>
        <v>0</v>
      </c>
      <c r="N46" s="92">
        <f t="shared" si="3"/>
        <v>0</v>
      </c>
    </row>
    <row r="47" spans="1:14" ht="88.9" customHeight="1" thickBot="1" x14ac:dyDescent="0.3">
      <c r="A47" s="38" t="s">
        <v>74</v>
      </c>
      <c r="B47" s="31" t="s">
        <v>70</v>
      </c>
      <c r="C47" s="71">
        <v>29</v>
      </c>
      <c r="D47" s="32" t="s">
        <v>25</v>
      </c>
      <c r="E47" s="33"/>
      <c r="F47" s="68"/>
      <c r="G47" s="34"/>
      <c r="H47" s="35"/>
      <c r="I47" s="27"/>
      <c r="J47" s="28">
        <v>0.22</v>
      </c>
      <c r="K47" s="29">
        <f t="shared" si="0"/>
        <v>0</v>
      </c>
      <c r="L47" s="29">
        <f t="shared" si="1"/>
        <v>0</v>
      </c>
      <c r="M47" s="29">
        <f t="shared" si="2"/>
        <v>0</v>
      </c>
      <c r="N47" s="92">
        <f t="shared" si="3"/>
        <v>0</v>
      </c>
    </row>
    <row r="48" spans="1:14" ht="82.9" customHeight="1" thickBot="1" x14ac:dyDescent="0.3">
      <c r="A48" s="38" t="s">
        <v>77</v>
      </c>
      <c r="B48" s="31" t="s">
        <v>72</v>
      </c>
      <c r="C48" s="71">
        <v>362</v>
      </c>
      <c r="D48" s="32" t="s">
        <v>25</v>
      </c>
      <c r="E48" s="33"/>
      <c r="F48" s="68"/>
      <c r="G48" s="34"/>
      <c r="H48" s="35"/>
      <c r="I48" s="27"/>
      <c r="J48" s="28">
        <v>0.22</v>
      </c>
      <c r="K48" s="29">
        <f t="shared" si="0"/>
        <v>0</v>
      </c>
      <c r="L48" s="29">
        <f t="shared" si="1"/>
        <v>0</v>
      </c>
      <c r="M48" s="29">
        <f t="shared" si="2"/>
        <v>0</v>
      </c>
      <c r="N48" s="92">
        <f t="shared" si="3"/>
        <v>0</v>
      </c>
    </row>
    <row r="49" spans="1:14" ht="90.6" customHeight="1" thickBot="1" x14ac:dyDescent="0.3">
      <c r="A49" s="38" t="s">
        <v>78</v>
      </c>
      <c r="B49" s="31" t="s">
        <v>252</v>
      </c>
      <c r="C49" s="71">
        <v>352</v>
      </c>
      <c r="D49" s="32" t="s">
        <v>25</v>
      </c>
      <c r="E49" s="33"/>
      <c r="F49" s="68"/>
      <c r="G49" s="34"/>
      <c r="H49" s="35"/>
      <c r="I49" s="27"/>
      <c r="J49" s="28">
        <v>0.22</v>
      </c>
      <c r="K49" s="29">
        <f t="shared" si="0"/>
        <v>0</v>
      </c>
      <c r="L49" s="29">
        <f t="shared" si="1"/>
        <v>0</v>
      </c>
      <c r="M49" s="29">
        <f t="shared" si="2"/>
        <v>0</v>
      </c>
      <c r="N49" s="92">
        <f t="shared" si="3"/>
        <v>0</v>
      </c>
    </row>
    <row r="50" spans="1:14" ht="103.9" customHeight="1" thickBot="1" x14ac:dyDescent="0.3">
      <c r="A50" s="38" t="s">
        <v>81</v>
      </c>
      <c r="B50" s="31" t="s">
        <v>75</v>
      </c>
      <c r="C50" s="71">
        <v>376</v>
      </c>
      <c r="D50" s="32" t="s">
        <v>76</v>
      </c>
      <c r="E50" s="33"/>
      <c r="F50" s="68"/>
      <c r="G50" s="34"/>
      <c r="H50" s="35"/>
      <c r="I50" s="27"/>
      <c r="J50" s="28">
        <v>0.22</v>
      </c>
      <c r="K50" s="29">
        <f t="shared" si="0"/>
        <v>0</v>
      </c>
      <c r="L50" s="29">
        <f t="shared" si="1"/>
        <v>0</v>
      </c>
      <c r="M50" s="29">
        <f t="shared" si="2"/>
        <v>0</v>
      </c>
      <c r="N50" s="92">
        <f t="shared" si="3"/>
        <v>0</v>
      </c>
    </row>
    <row r="51" spans="1:14" ht="108.6" customHeight="1" thickBot="1" x14ac:dyDescent="0.3">
      <c r="A51" s="38" t="s">
        <v>84</v>
      </c>
      <c r="B51" s="31" t="s">
        <v>253</v>
      </c>
      <c r="C51" s="71">
        <v>132</v>
      </c>
      <c r="D51" s="32" t="s">
        <v>76</v>
      </c>
      <c r="E51" s="33"/>
      <c r="F51" s="68"/>
      <c r="G51" s="34"/>
      <c r="H51" s="35"/>
      <c r="I51" s="27"/>
      <c r="J51" s="28">
        <v>0.22</v>
      </c>
      <c r="K51" s="29">
        <f t="shared" si="0"/>
        <v>0</v>
      </c>
      <c r="L51" s="29">
        <f t="shared" si="1"/>
        <v>0</v>
      </c>
      <c r="M51" s="29">
        <f t="shared" si="2"/>
        <v>0</v>
      </c>
      <c r="N51" s="92">
        <f t="shared" si="3"/>
        <v>0</v>
      </c>
    </row>
    <row r="52" spans="1:14" ht="90" customHeight="1" thickBot="1" x14ac:dyDescent="0.3">
      <c r="A52" s="38" t="s">
        <v>85</v>
      </c>
      <c r="B52" s="31" t="s">
        <v>79</v>
      </c>
      <c r="C52" s="71">
        <v>20</v>
      </c>
      <c r="D52" s="32" t="s">
        <v>80</v>
      </c>
      <c r="E52" s="33"/>
      <c r="F52" s="68"/>
      <c r="G52" s="34"/>
      <c r="H52" s="35"/>
      <c r="I52" s="27"/>
      <c r="J52" s="28">
        <v>0.22</v>
      </c>
      <c r="K52" s="29">
        <f t="shared" si="0"/>
        <v>0</v>
      </c>
      <c r="L52" s="29">
        <f t="shared" si="1"/>
        <v>0</v>
      </c>
      <c r="M52" s="29">
        <f t="shared" si="2"/>
        <v>0</v>
      </c>
      <c r="N52" s="92">
        <f t="shared" si="3"/>
        <v>0</v>
      </c>
    </row>
    <row r="53" spans="1:14" ht="82.15" customHeight="1" thickBot="1" x14ac:dyDescent="0.3">
      <c r="A53" s="38" t="s">
        <v>87</v>
      </c>
      <c r="B53" s="31" t="s">
        <v>82</v>
      </c>
      <c r="C53" s="71">
        <v>152</v>
      </c>
      <c r="D53" s="32" t="s">
        <v>83</v>
      </c>
      <c r="E53" s="33"/>
      <c r="F53" s="68"/>
      <c r="G53" s="34"/>
      <c r="H53" s="35"/>
      <c r="I53" s="27"/>
      <c r="J53" s="28">
        <v>0.22</v>
      </c>
      <c r="K53" s="29">
        <f t="shared" si="0"/>
        <v>0</v>
      </c>
      <c r="L53" s="29">
        <f t="shared" si="1"/>
        <v>0</v>
      </c>
      <c r="M53" s="29">
        <f t="shared" si="2"/>
        <v>0</v>
      </c>
      <c r="N53" s="92">
        <f t="shared" si="3"/>
        <v>0</v>
      </c>
    </row>
    <row r="54" spans="1:14" ht="109.9" customHeight="1" thickBot="1" x14ac:dyDescent="0.3">
      <c r="A54" s="38" t="s">
        <v>89</v>
      </c>
      <c r="B54" s="31" t="s">
        <v>277</v>
      </c>
      <c r="C54" s="71">
        <v>210</v>
      </c>
      <c r="D54" s="32" t="s">
        <v>83</v>
      </c>
      <c r="E54" s="33"/>
      <c r="F54" s="68"/>
      <c r="G54" s="34"/>
      <c r="H54" s="35"/>
      <c r="I54" s="27"/>
      <c r="J54" s="28">
        <v>0.22</v>
      </c>
      <c r="K54" s="29">
        <f t="shared" si="0"/>
        <v>0</v>
      </c>
      <c r="L54" s="29">
        <f t="shared" si="1"/>
        <v>0</v>
      </c>
      <c r="M54" s="29">
        <f t="shared" si="2"/>
        <v>0</v>
      </c>
      <c r="N54" s="92">
        <f t="shared" si="3"/>
        <v>0</v>
      </c>
    </row>
    <row r="55" spans="1:14" ht="74.25" thickBot="1" x14ac:dyDescent="0.3">
      <c r="A55" s="38" t="s">
        <v>90</v>
      </c>
      <c r="B55" s="31" t="s">
        <v>86</v>
      </c>
      <c r="C55" s="71">
        <v>660</v>
      </c>
      <c r="D55" s="32" t="s">
        <v>25</v>
      </c>
      <c r="E55" s="33"/>
      <c r="F55" s="68"/>
      <c r="G55" s="34"/>
      <c r="H55" s="35"/>
      <c r="I55" s="27"/>
      <c r="J55" s="28">
        <v>0.22</v>
      </c>
      <c r="K55" s="29">
        <f t="shared" si="0"/>
        <v>0</v>
      </c>
      <c r="L55" s="29">
        <f t="shared" si="1"/>
        <v>0</v>
      </c>
      <c r="M55" s="29">
        <f t="shared" si="2"/>
        <v>0</v>
      </c>
      <c r="N55" s="92">
        <f t="shared" si="3"/>
        <v>0</v>
      </c>
    </row>
    <row r="56" spans="1:14" ht="84.75" thickBot="1" x14ac:dyDescent="0.3">
      <c r="A56" s="38" t="s">
        <v>92</v>
      </c>
      <c r="B56" s="31" t="s">
        <v>218</v>
      </c>
      <c r="C56" s="71">
        <v>40</v>
      </c>
      <c r="D56" s="32" t="s">
        <v>217</v>
      </c>
      <c r="E56" s="33"/>
      <c r="F56" s="68"/>
      <c r="G56" s="34"/>
      <c r="H56" s="35"/>
      <c r="I56" s="27"/>
      <c r="J56" s="28">
        <v>0.22</v>
      </c>
      <c r="K56" s="29">
        <f t="shared" si="0"/>
        <v>0</v>
      </c>
      <c r="L56" s="29">
        <f t="shared" si="1"/>
        <v>0</v>
      </c>
      <c r="M56" s="29">
        <f t="shared" si="2"/>
        <v>0</v>
      </c>
      <c r="N56" s="92">
        <f t="shared" si="3"/>
        <v>0</v>
      </c>
    </row>
    <row r="57" spans="1:14" ht="53.25" thickBot="1" x14ac:dyDescent="0.3">
      <c r="A57" s="38" t="s">
        <v>93</v>
      </c>
      <c r="B57" s="31" t="s">
        <v>204</v>
      </c>
      <c r="C57" s="71">
        <v>160</v>
      </c>
      <c r="D57" s="32" t="s">
        <v>25</v>
      </c>
      <c r="E57" s="33"/>
      <c r="F57" s="68"/>
      <c r="G57" s="34"/>
      <c r="H57" s="35"/>
      <c r="I57" s="27"/>
      <c r="J57" s="28">
        <v>0.22</v>
      </c>
      <c r="K57" s="29">
        <f t="shared" si="0"/>
        <v>0</v>
      </c>
      <c r="L57" s="29">
        <f t="shared" si="1"/>
        <v>0</v>
      </c>
      <c r="M57" s="29">
        <f t="shared" si="2"/>
        <v>0</v>
      </c>
      <c r="N57" s="92">
        <f t="shared" si="3"/>
        <v>0</v>
      </c>
    </row>
    <row r="58" spans="1:14" ht="116.25" thickBot="1" x14ac:dyDescent="0.3">
      <c r="A58" s="38" t="s">
        <v>95</v>
      </c>
      <c r="B58" s="31" t="s">
        <v>88</v>
      </c>
      <c r="C58" s="71">
        <v>110</v>
      </c>
      <c r="D58" s="32" t="s">
        <v>203</v>
      </c>
      <c r="E58" s="33"/>
      <c r="F58" s="68"/>
      <c r="G58" s="34"/>
      <c r="H58" s="35"/>
      <c r="I58" s="27"/>
      <c r="J58" s="28">
        <v>0.22</v>
      </c>
      <c r="K58" s="29">
        <f t="shared" si="0"/>
        <v>0</v>
      </c>
      <c r="L58" s="29">
        <f t="shared" si="1"/>
        <v>0</v>
      </c>
      <c r="M58" s="29">
        <f t="shared" si="2"/>
        <v>0</v>
      </c>
      <c r="N58" s="92">
        <f t="shared" si="3"/>
        <v>0</v>
      </c>
    </row>
    <row r="59" spans="1:14" ht="123.6" customHeight="1" thickBot="1" x14ac:dyDescent="0.3">
      <c r="A59" s="38" t="s">
        <v>96</v>
      </c>
      <c r="B59" s="31" t="s">
        <v>216</v>
      </c>
      <c r="C59" s="71">
        <v>500</v>
      </c>
      <c r="D59" s="32" t="s">
        <v>25</v>
      </c>
      <c r="E59" s="33"/>
      <c r="F59" s="68"/>
      <c r="G59" s="34"/>
      <c r="H59" s="35"/>
      <c r="I59" s="27"/>
      <c r="J59" s="28">
        <v>0.22</v>
      </c>
      <c r="K59" s="29">
        <f t="shared" si="0"/>
        <v>0</v>
      </c>
      <c r="L59" s="29">
        <f t="shared" si="1"/>
        <v>0</v>
      </c>
      <c r="M59" s="29">
        <f t="shared" si="2"/>
        <v>0</v>
      </c>
      <c r="N59" s="92">
        <f t="shared" si="3"/>
        <v>0</v>
      </c>
    </row>
    <row r="60" spans="1:14" ht="105.75" thickBot="1" x14ac:dyDescent="0.3">
      <c r="A60" s="38" t="s">
        <v>99</v>
      </c>
      <c r="B60" s="31" t="s">
        <v>172</v>
      </c>
      <c r="C60" s="71">
        <v>120</v>
      </c>
      <c r="D60" s="32" t="s">
        <v>91</v>
      </c>
      <c r="E60" s="33"/>
      <c r="F60" s="68"/>
      <c r="G60" s="34"/>
      <c r="H60" s="35"/>
      <c r="I60" s="27"/>
      <c r="J60" s="28">
        <v>0.22</v>
      </c>
      <c r="K60" s="29">
        <f t="shared" si="0"/>
        <v>0</v>
      </c>
      <c r="L60" s="29">
        <f t="shared" si="1"/>
        <v>0</v>
      </c>
      <c r="M60" s="29">
        <f t="shared" si="2"/>
        <v>0</v>
      </c>
      <c r="N60" s="92">
        <f t="shared" si="3"/>
        <v>0</v>
      </c>
    </row>
    <row r="61" spans="1:14" ht="105.75" thickBot="1" x14ac:dyDescent="0.3">
      <c r="A61" s="30" t="s">
        <v>100</v>
      </c>
      <c r="B61" s="31" t="s">
        <v>206</v>
      </c>
      <c r="C61" s="71">
        <v>10530</v>
      </c>
      <c r="D61" s="32" t="s">
        <v>91</v>
      </c>
      <c r="E61" s="33"/>
      <c r="F61" s="68"/>
      <c r="G61" s="34"/>
      <c r="H61" s="35"/>
      <c r="I61" s="27"/>
      <c r="J61" s="28">
        <v>0.22</v>
      </c>
      <c r="K61" s="29">
        <f t="shared" si="0"/>
        <v>0</v>
      </c>
      <c r="L61" s="29">
        <f t="shared" si="1"/>
        <v>0</v>
      </c>
      <c r="M61" s="29">
        <f t="shared" si="2"/>
        <v>0</v>
      </c>
      <c r="N61" s="92">
        <f t="shared" si="3"/>
        <v>0</v>
      </c>
    </row>
    <row r="62" spans="1:14" ht="111.75" customHeight="1" thickBot="1" x14ac:dyDescent="0.3">
      <c r="A62" s="30" t="s">
        <v>101</v>
      </c>
      <c r="B62" s="73" t="s">
        <v>211</v>
      </c>
      <c r="C62" s="71">
        <v>11520</v>
      </c>
      <c r="D62" s="39" t="s">
        <v>91</v>
      </c>
      <c r="E62" s="69"/>
      <c r="F62" s="65"/>
      <c r="G62" s="61"/>
      <c r="H62" s="62"/>
      <c r="I62" s="27"/>
      <c r="J62" s="28">
        <v>0.22</v>
      </c>
      <c r="K62" s="29">
        <f t="shared" si="0"/>
        <v>0</v>
      </c>
      <c r="L62" s="29">
        <f t="shared" si="1"/>
        <v>0</v>
      </c>
      <c r="M62" s="29">
        <f t="shared" si="2"/>
        <v>0</v>
      </c>
      <c r="N62" s="92">
        <f t="shared" si="3"/>
        <v>0</v>
      </c>
    </row>
    <row r="63" spans="1:14" ht="101.45" customHeight="1" thickBot="1" x14ac:dyDescent="0.3">
      <c r="A63" s="30" t="s">
        <v>103</v>
      </c>
      <c r="B63" s="31" t="s">
        <v>215</v>
      </c>
      <c r="C63" s="71">
        <v>1370</v>
      </c>
      <c r="D63" s="32" t="s">
        <v>94</v>
      </c>
      <c r="E63" s="40"/>
      <c r="F63" s="46"/>
      <c r="G63" s="34"/>
      <c r="H63" s="35"/>
      <c r="I63" s="27"/>
      <c r="J63" s="28">
        <v>0.22</v>
      </c>
      <c r="K63" s="29">
        <f t="shared" si="0"/>
        <v>0</v>
      </c>
      <c r="L63" s="29">
        <f t="shared" si="1"/>
        <v>0</v>
      </c>
      <c r="M63" s="29">
        <f t="shared" si="2"/>
        <v>0</v>
      </c>
      <c r="N63" s="92">
        <f t="shared" si="3"/>
        <v>0</v>
      </c>
    </row>
    <row r="64" spans="1:14" ht="105.75" thickBot="1" x14ac:dyDescent="0.3">
      <c r="A64" s="30" t="s">
        <v>104</v>
      </c>
      <c r="B64" s="31" t="s">
        <v>254</v>
      </c>
      <c r="C64" s="71">
        <v>7800</v>
      </c>
      <c r="D64" s="32" t="s">
        <v>94</v>
      </c>
      <c r="E64" s="33"/>
      <c r="F64" s="43"/>
      <c r="G64" s="34"/>
      <c r="H64" s="35"/>
      <c r="I64" s="27"/>
      <c r="J64" s="28">
        <v>0.22</v>
      </c>
      <c r="K64" s="29">
        <f t="shared" si="0"/>
        <v>0</v>
      </c>
      <c r="L64" s="29">
        <f t="shared" si="1"/>
        <v>0</v>
      </c>
      <c r="M64" s="29">
        <f t="shared" si="2"/>
        <v>0</v>
      </c>
      <c r="N64" s="92">
        <f t="shared" si="3"/>
        <v>0</v>
      </c>
    </row>
    <row r="65" spans="1:14" ht="105.75" thickBot="1" x14ac:dyDescent="0.3">
      <c r="A65" s="30" t="s">
        <v>106</v>
      </c>
      <c r="B65" s="31" t="s">
        <v>97</v>
      </c>
      <c r="C65" s="71">
        <v>800</v>
      </c>
      <c r="D65" s="32" t="s">
        <v>98</v>
      </c>
      <c r="E65" s="33"/>
      <c r="F65" s="43"/>
      <c r="G65" s="34"/>
      <c r="H65" s="35"/>
      <c r="I65" s="27"/>
      <c r="J65" s="28">
        <v>0.22</v>
      </c>
      <c r="K65" s="29">
        <f t="shared" si="0"/>
        <v>0</v>
      </c>
      <c r="L65" s="29">
        <f t="shared" si="1"/>
        <v>0</v>
      </c>
      <c r="M65" s="29">
        <f t="shared" si="2"/>
        <v>0</v>
      </c>
      <c r="N65" s="92">
        <f t="shared" si="3"/>
        <v>0</v>
      </c>
    </row>
    <row r="66" spans="1:14" ht="95.25" thickBot="1" x14ac:dyDescent="0.3">
      <c r="A66" s="30" t="s">
        <v>107</v>
      </c>
      <c r="B66" s="31" t="s">
        <v>255</v>
      </c>
      <c r="C66" s="71">
        <v>306</v>
      </c>
      <c r="D66" s="32" t="s">
        <v>94</v>
      </c>
      <c r="E66" s="33"/>
      <c r="F66" s="43"/>
      <c r="G66" s="34"/>
      <c r="H66" s="35"/>
      <c r="I66" s="27"/>
      <c r="J66" s="28">
        <v>0.22</v>
      </c>
      <c r="K66" s="29">
        <f t="shared" si="0"/>
        <v>0</v>
      </c>
      <c r="L66" s="29">
        <f t="shared" si="1"/>
        <v>0</v>
      </c>
      <c r="M66" s="29">
        <f t="shared" si="2"/>
        <v>0</v>
      </c>
      <c r="N66" s="92">
        <f t="shared" si="3"/>
        <v>0</v>
      </c>
    </row>
    <row r="67" spans="1:14" ht="116.25" thickBot="1" x14ac:dyDescent="0.3">
      <c r="A67" s="30" t="s">
        <v>110</v>
      </c>
      <c r="B67" s="31" t="s">
        <v>256</v>
      </c>
      <c r="C67" s="71">
        <v>420</v>
      </c>
      <c r="D67" s="32" t="s">
        <v>94</v>
      </c>
      <c r="E67" s="33"/>
      <c r="F67" s="43"/>
      <c r="G67" s="34"/>
      <c r="H67" s="35"/>
      <c r="I67" s="27"/>
      <c r="J67" s="28">
        <v>0.22</v>
      </c>
      <c r="K67" s="29">
        <f t="shared" si="0"/>
        <v>0</v>
      </c>
      <c r="L67" s="29">
        <f t="shared" si="1"/>
        <v>0</v>
      </c>
      <c r="M67" s="29">
        <f t="shared" si="2"/>
        <v>0</v>
      </c>
      <c r="N67" s="92">
        <f t="shared" si="3"/>
        <v>0</v>
      </c>
    </row>
    <row r="68" spans="1:14" ht="116.25" thickBot="1" x14ac:dyDescent="0.3">
      <c r="A68" s="30" t="s">
        <v>111</v>
      </c>
      <c r="B68" s="31" t="s">
        <v>102</v>
      </c>
      <c r="C68" s="71">
        <v>972</v>
      </c>
      <c r="D68" s="32" t="s">
        <v>94</v>
      </c>
      <c r="E68" s="33"/>
      <c r="F68" s="43"/>
      <c r="G68" s="34"/>
      <c r="H68" s="35"/>
      <c r="I68" s="27"/>
      <c r="J68" s="28">
        <v>0.22</v>
      </c>
      <c r="K68" s="29">
        <f t="shared" si="0"/>
        <v>0</v>
      </c>
      <c r="L68" s="29">
        <f t="shared" si="1"/>
        <v>0</v>
      </c>
      <c r="M68" s="29">
        <f t="shared" si="2"/>
        <v>0</v>
      </c>
      <c r="N68" s="92">
        <f t="shared" si="3"/>
        <v>0</v>
      </c>
    </row>
    <row r="69" spans="1:14" ht="103.15" customHeight="1" thickBot="1" x14ac:dyDescent="0.3">
      <c r="A69" s="30" t="s">
        <v>113</v>
      </c>
      <c r="B69" s="31" t="s">
        <v>222</v>
      </c>
      <c r="C69" s="71">
        <v>290</v>
      </c>
      <c r="D69" s="32">
        <v>100</v>
      </c>
      <c r="E69" s="33"/>
      <c r="F69" s="43"/>
      <c r="G69" s="34"/>
      <c r="H69" s="35"/>
      <c r="I69" s="27"/>
      <c r="J69" s="28">
        <v>0.22</v>
      </c>
      <c r="K69" s="29">
        <f t="shared" si="0"/>
        <v>0</v>
      </c>
      <c r="L69" s="29">
        <f t="shared" si="1"/>
        <v>0</v>
      </c>
      <c r="M69" s="29">
        <f t="shared" si="2"/>
        <v>0</v>
      </c>
      <c r="N69" s="92">
        <f t="shared" si="3"/>
        <v>0</v>
      </c>
    </row>
    <row r="70" spans="1:14" ht="95.25" thickBot="1" x14ac:dyDescent="0.3">
      <c r="A70" s="30" t="s">
        <v>115</v>
      </c>
      <c r="B70" s="31" t="s">
        <v>257</v>
      </c>
      <c r="C70" s="71">
        <v>6970</v>
      </c>
      <c r="D70" s="32" t="s">
        <v>94</v>
      </c>
      <c r="E70" s="33"/>
      <c r="F70" s="43"/>
      <c r="G70" s="34"/>
      <c r="H70" s="35"/>
      <c r="I70" s="27"/>
      <c r="J70" s="28">
        <v>0.22</v>
      </c>
      <c r="K70" s="29">
        <f t="shared" si="0"/>
        <v>0</v>
      </c>
      <c r="L70" s="29">
        <f t="shared" si="1"/>
        <v>0</v>
      </c>
      <c r="M70" s="29">
        <f t="shared" si="2"/>
        <v>0</v>
      </c>
      <c r="N70" s="92">
        <f t="shared" si="3"/>
        <v>0</v>
      </c>
    </row>
    <row r="71" spans="1:14" ht="74.25" thickBot="1" x14ac:dyDescent="0.3">
      <c r="A71" s="30" t="s">
        <v>118</v>
      </c>
      <c r="B71" s="31" t="s">
        <v>258</v>
      </c>
      <c r="C71" s="71">
        <v>3960</v>
      </c>
      <c r="D71" s="32" t="s">
        <v>105</v>
      </c>
      <c r="E71" s="33"/>
      <c r="F71" s="43"/>
      <c r="G71" s="34"/>
      <c r="H71" s="35"/>
      <c r="I71" s="27"/>
      <c r="J71" s="28">
        <v>0.22</v>
      </c>
      <c r="K71" s="29">
        <f t="shared" si="0"/>
        <v>0</v>
      </c>
      <c r="L71" s="29">
        <f t="shared" si="1"/>
        <v>0</v>
      </c>
      <c r="M71" s="29">
        <f t="shared" si="2"/>
        <v>0</v>
      </c>
      <c r="N71" s="92">
        <f t="shared" si="3"/>
        <v>0</v>
      </c>
    </row>
    <row r="72" spans="1:14" ht="105.75" thickBot="1" x14ac:dyDescent="0.3">
      <c r="A72" s="30" t="s">
        <v>120</v>
      </c>
      <c r="B72" s="31" t="s">
        <v>259</v>
      </c>
      <c r="C72" s="71">
        <v>11230</v>
      </c>
      <c r="D72" s="32" t="s">
        <v>94</v>
      </c>
      <c r="E72" s="33"/>
      <c r="F72" s="43"/>
      <c r="G72" s="34"/>
      <c r="H72" s="35"/>
      <c r="I72" s="27"/>
      <c r="J72" s="28">
        <v>0.22</v>
      </c>
      <c r="K72" s="29">
        <f t="shared" si="0"/>
        <v>0</v>
      </c>
      <c r="L72" s="29">
        <f t="shared" si="1"/>
        <v>0</v>
      </c>
      <c r="M72" s="29">
        <f t="shared" si="2"/>
        <v>0</v>
      </c>
      <c r="N72" s="92">
        <f t="shared" si="3"/>
        <v>0</v>
      </c>
    </row>
    <row r="73" spans="1:14" ht="105.75" thickBot="1" x14ac:dyDescent="0.3">
      <c r="A73" s="30" t="s">
        <v>121</v>
      </c>
      <c r="B73" s="83" t="s">
        <v>219</v>
      </c>
      <c r="C73" s="71">
        <v>1510</v>
      </c>
      <c r="D73" s="32" t="s">
        <v>94</v>
      </c>
      <c r="E73" s="33"/>
      <c r="F73" s="43"/>
      <c r="G73" s="34"/>
      <c r="H73" s="35"/>
      <c r="I73" s="27"/>
      <c r="J73" s="28">
        <v>0.22</v>
      </c>
      <c r="K73" s="29">
        <f t="shared" si="0"/>
        <v>0</v>
      </c>
      <c r="L73" s="29">
        <f t="shared" si="1"/>
        <v>0</v>
      </c>
      <c r="M73" s="29">
        <f t="shared" si="2"/>
        <v>0</v>
      </c>
      <c r="N73" s="92">
        <f t="shared" si="3"/>
        <v>0</v>
      </c>
    </row>
    <row r="74" spans="1:14" ht="74.25" thickBot="1" x14ac:dyDescent="0.3">
      <c r="A74" s="30" t="s">
        <v>123</v>
      </c>
      <c r="B74" s="31" t="s">
        <v>108</v>
      </c>
      <c r="C74" s="71">
        <v>10800</v>
      </c>
      <c r="D74" s="32" t="s">
        <v>109</v>
      </c>
      <c r="E74" s="33"/>
      <c r="F74" s="43"/>
      <c r="G74" s="34"/>
      <c r="H74" s="35"/>
      <c r="I74" s="27"/>
      <c r="J74" s="28">
        <v>0.22</v>
      </c>
      <c r="K74" s="29">
        <f t="shared" si="0"/>
        <v>0</v>
      </c>
      <c r="L74" s="29">
        <f t="shared" si="1"/>
        <v>0</v>
      </c>
      <c r="M74" s="29">
        <f t="shared" si="2"/>
        <v>0</v>
      </c>
      <c r="N74" s="92">
        <f t="shared" si="3"/>
        <v>0</v>
      </c>
    </row>
    <row r="75" spans="1:14" ht="75" customHeight="1" thickBot="1" x14ac:dyDescent="0.3">
      <c r="A75" s="30" t="s">
        <v>125</v>
      </c>
      <c r="B75" s="31" t="s">
        <v>260</v>
      </c>
      <c r="C75" s="71">
        <v>9070</v>
      </c>
      <c r="D75" s="32" t="s">
        <v>91</v>
      </c>
      <c r="E75" s="41"/>
      <c r="F75" s="63"/>
      <c r="G75" s="34"/>
      <c r="H75" s="35"/>
      <c r="I75" s="27"/>
      <c r="J75" s="28">
        <v>0.22</v>
      </c>
      <c r="K75" s="29">
        <f t="shared" si="0"/>
        <v>0</v>
      </c>
      <c r="L75" s="29">
        <f t="shared" si="1"/>
        <v>0</v>
      </c>
      <c r="M75" s="29">
        <f t="shared" si="2"/>
        <v>0</v>
      </c>
      <c r="N75" s="92">
        <f t="shared" si="3"/>
        <v>0</v>
      </c>
    </row>
    <row r="76" spans="1:14" ht="63.75" thickBot="1" x14ac:dyDescent="0.3">
      <c r="A76" s="30" t="s">
        <v>127</v>
      </c>
      <c r="B76" s="31" t="s">
        <v>112</v>
      </c>
      <c r="C76" s="71">
        <v>2000</v>
      </c>
      <c r="D76" s="32" t="s">
        <v>91</v>
      </c>
      <c r="E76" s="41"/>
      <c r="F76" s="63"/>
      <c r="G76" s="34"/>
      <c r="H76" s="35"/>
      <c r="I76" s="27"/>
      <c r="J76" s="28">
        <v>0.22</v>
      </c>
      <c r="K76" s="29">
        <f t="shared" si="0"/>
        <v>0</v>
      </c>
      <c r="L76" s="29">
        <f t="shared" si="1"/>
        <v>0</v>
      </c>
      <c r="M76" s="29">
        <f t="shared" si="2"/>
        <v>0</v>
      </c>
      <c r="N76" s="92">
        <f t="shared" si="3"/>
        <v>0</v>
      </c>
    </row>
    <row r="77" spans="1:14" ht="74.25" thickBot="1" x14ac:dyDescent="0.3">
      <c r="A77" s="30" t="s">
        <v>129</v>
      </c>
      <c r="B77" s="31" t="s">
        <v>114</v>
      </c>
      <c r="C77" s="71">
        <v>570</v>
      </c>
      <c r="D77" s="32" t="s">
        <v>91</v>
      </c>
      <c r="E77" s="41"/>
      <c r="F77" s="63"/>
      <c r="G77" s="34"/>
      <c r="H77" s="35"/>
      <c r="I77" s="27"/>
      <c r="J77" s="28">
        <v>0.22</v>
      </c>
      <c r="K77" s="29">
        <f t="shared" si="0"/>
        <v>0</v>
      </c>
      <c r="L77" s="29">
        <f t="shared" si="1"/>
        <v>0</v>
      </c>
      <c r="M77" s="29">
        <f t="shared" si="2"/>
        <v>0</v>
      </c>
      <c r="N77" s="92">
        <f t="shared" si="3"/>
        <v>0</v>
      </c>
    </row>
    <row r="78" spans="1:14" ht="74.25" thickBot="1" x14ac:dyDescent="0.3">
      <c r="A78" s="30" t="s">
        <v>131</v>
      </c>
      <c r="B78" s="31" t="s">
        <v>220</v>
      </c>
      <c r="C78" s="71">
        <v>4140</v>
      </c>
      <c r="D78" s="32" t="s">
        <v>91</v>
      </c>
      <c r="E78" s="41"/>
      <c r="F78" s="63"/>
      <c r="G78" s="34"/>
      <c r="H78" s="35"/>
      <c r="I78" s="27"/>
      <c r="J78" s="28">
        <v>0.22</v>
      </c>
      <c r="K78" s="29">
        <f t="shared" si="0"/>
        <v>0</v>
      </c>
      <c r="L78" s="29">
        <f t="shared" si="1"/>
        <v>0</v>
      </c>
      <c r="M78" s="29">
        <f t="shared" si="2"/>
        <v>0</v>
      </c>
      <c r="N78" s="92">
        <f t="shared" si="3"/>
        <v>0</v>
      </c>
    </row>
    <row r="79" spans="1:14" ht="53.25" thickBot="1" x14ac:dyDescent="0.3">
      <c r="A79" s="38" t="s">
        <v>132</v>
      </c>
      <c r="B79" s="74" t="s">
        <v>116</v>
      </c>
      <c r="C79" s="71">
        <v>1720</v>
      </c>
      <c r="D79" s="32" t="s">
        <v>117</v>
      </c>
      <c r="E79" s="41"/>
      <c r="F79" s="63"/>
      <c r="G79" s="34"/>
      <c r="H79" s="35"/>
      <c r="I79" s="27"/>
      <c r="J79" s="28">
        <v>0.22</v>
      </c>
      <c r="K79" s="29">
        <f t="shared" si="0"/>
        <v>0</v>
      </c>
      <c r="L79" s="29">
        <f t="shared" si="1"/>
        <v>0</v>
      </c>
      <c r="M79" s="29">
        <f t="shared" si="2"/>
        <v>0</v>
      </c>
      <c r="N79" s="92">
        <f t="shared" si="3"/>
        <v>0</v>
      </c>
    </row>
    <row r="80" spans="1:14" ht="53.25" thickBot="1" x14ac:dyDescent="0.3">
      <c r="A80" s="38" t="s">
        <v>133</v>
      </c>
      <c r="B80" s="74" t="s">
        <v>119</v>
      </c>
      <c r="C80" s="71">
        <v>330</v>
      </c>
      <c r="D80" s="32" t="s">
        <v>117</v>
      </c>
      <c r="E80" s="41"/>
      <c r="F80" s="63"/>
      <c r="G80" s="34"/>
      <c r="H80" s="35"/>
      <c r="I80" s="27"/>
      <c r="J80" s="28">
        <v>0.22</v>
      </c>
      <c r="K80" s="29">
        <f t="shared" si="0"/>
        <v>0</v>
      </c>
      <c r="L80" s="29">
        <f t="shared" si="1"/>
        <v>0</v>
      </c>
      <c r="M80" s="29">
        <f t="shared" si="2"/>
        <v>0</v>
      </c>
      <c r="N80" s="92">
        <f t="shared" si="3"/>
        <v>0</v>
      </c>
    </row>
    <row r="81" spans="1:14" ht="58.9" customHeight="1" thickBot="1" x14ac:dyDescent="0.3">
      <c r="A81" s="38" t="s">
        <v>134</v>
      </c>
      <c r="B81" s="81" t="s">
        <v>261</v>
      </c>
      <c r="C81" s="71">
        <v>1150</v>
      </c>
      <c r="D81" s="32" t="s">
        <v>117</v>
      </c>
      <c r="E81" s="41"/>
      <c r="F81" s="63"/>
      <c r="G81" s="34"/>
      <c r="H81" s="35"/>
      <c r="I81" s="27"/>
      <c r="J81" s="28">
        <v>0.22</v>
      </c>
      <c r="K81" s="29">
        <f t="shared" ref="K81:K117" si="4">I81*J81</f>
        <v>0</v>
      </c>
      <c r="L81" s="29">
        <f t="shared" ref="L81:L117" si="5">I81+K81</f>
        <v>0</v>
      </c>
      <c r="M81" s="29">
        <f t="shared" ref="M81:M117" si="6">C81*I81</f>
        <v>0</v>
      </c>
      <c r="N81" s="92">
        <f t="shared" ref="N81:N117" si="7">C81*L81</f>
        <v>0</v>
      </c>
    </row>
    <row r="82" spans="1:14" ht="78" customHeight="1" thickBot="1" x14ac:dyDescent="0.3">
      <c r="A82" s="38" t="s">
        <v>135</v>
      </c>
      <c r="B82" s="74" t="s">
        <v>122</v>
      </c>
      <c r="C82" s="71">
        <v>680</v>
      </c>
      <c r="D82" s="32" t="s">
        <v>117</v>
      </c>
      <c r="E82" s="41"/>
      <c r="F82" s="63"/>
      <c r="G82" s="34"/>
      <c r="H82" s="35"/>
      <c r="I82" s="27"/>
      <c r="J82" s="28">
        <v>0.22</v>
      </c>
      <c r="K82" s="29">
        <f t="shared" si="4"/>
        <v>0</v>
      </c>
      <c r="L82" s="29">
        <f t="shared" si="5"/>
        <v>0</v>
      </c>
      <c r="M82" s="29">
        <f t="shared" si="6"/>
        <v>0</v>
      </c>
      <c r="N82" s="92">
        <f t="shared" si="7"/>
        <v>0</v>
      </c>
    </row>
    <row r="83" spans="1:14" ht="42.75" thickBot="1" x14ac:dyDescent="0.3">
      <c r="A83" s="38" t="s">
        <v>138</v>
      </c>
      <c r="B83" s="74" t="s">
        <v>124</v>
      </c>
      <c r="C83" s="71">
        <v>3930</v>
      </c>
      <c r="D83" s="32" t="s">
        <v>117</v>
      </c>
      <c r="E83" s="41"/>
      <c r="F83" s="63"/>
      <c r="G83" s="34"/>
      <c r="H83" s="35"/>
      <c r="I83" s="27"/>
      <c r="J83" s="28">
        <v>0.22</v>
      </c>
      <c r="K83" s="29">
        <f t="shared" si="4"/>
        <v>0</v>
      </c>
      <c r="L83" s="29">
        <f t="shared" si="5"/>
        <v>0</v>
      </c>
      <c r="M83" s="29">
        <f t="shared" si="6"/>
        <v>0</v>
      </c>
      <c r="N83" s="92">
        <f t="shared" si="7"/>
        <v>0</v>
      </c>
    </row>
    <row r="84" spans="1:14" ht="120.6" customHeight="1" thickBot="1" x14ac:dyDescent="0.3">
      <c r="A84" s="38" t="s">
        <v>139</v>
      </c>
      <c r="B84" s="74" t="s">
        <v>126</v>
      </c>
      <c r="C84" s="71">
        <v>532</v>
      </c>
      <c r="D84" s="32" t="s">
        <v>117</v>
      </c>
      <c r="E84" s="41"/>
      <c r="F84" s="63"/>
      <c r="G84" s="34"/>
      <c r="H84" s="35"/>
      <c r="I84" s="27"/>
      <c r="J84" s="28">
        <v>0.22</v>
      </c>
      <c r="K84" s="29">
        <f t="shared" si="4"/>
        <v>0</v>
      </c>
      <c r="L84" s="29">
        <f t="shared" si="5"/>
        <v>0</v>
      </c>
      <c r="M84" s="29">
        <f t="shared" si="6"/>
        <v>0</v>
      </c>
      <c r="N84" s="92">
        <f t="shared" si="7"/>
        <v>0</v>
      </c>
    </row>
    <row r="85" spans="1:14" ht="60.6" customHeight="1" thickBot="1" x14ac:dyDescent="0.3">
      <c r="A85" s="38" t="s">
        <v>141</v>
      </c>
      <c r="B85" s="74" t="s">
        <v>128</v>
      </c>
      <c r="C85" s="71">
        <v>720</v>
      </c>
      <c r="D85" s="32" t="s">
        <v>117</v>
      </c>
      <c r="E85" s="41"/>
      <c r="F85" s="63"/>
      <c r="G85" s="34"/>
      <c r="H85" s="35"/>
      <c r="I85" s="27"/>
      <c r="J85" s="28">
        <v>0.22</v>
      </c>
      <c r="K85" s="29">
        <f t="shared" si="4"/>
        <v>0</v>
      </c>
      <c r="L85" s="29">
        <f t="shared" si="5"/>
        <v>0</v>
      </c>
      <c r="M85" s="29">
        <f t="shared" si="6"/>
        <v>0</v>
      </c>
      <c r="N85" s="92">
        <f t="shared" si="7"/>
        <v>0</v>
      </c>
    </row>
    <row r="86" spans="1:14" ht="93" customHeight="1" thickBot="1" x14ac:dyDescent="0.3">
      <c r="A86" s="38" t="s">
        <v>142</v>
      </c>
      <c r="B86" s="74" t="s">
        <v>130</v>
      </c>
      <c r="C86" s="71">
        <v>250</v>
      </c>
      <c r="D86" s="32" t="s">
        <v>117</v>
      </c>
      <c r="E86" s="41"/>
      <c r="F86" s="63"/>
      <c r="G86" s="34"/>
      <c r="H86" s="35"/>
      <c r="I86" s="27"/>
      <c r="J86" s="28">
        <v>0.22</v>
      </c>
      <c r="K86" s="29">
        <f t="shared" si="4"/>
        <v>0</v>
      </c>
      <c r="L86" s="29">
        <f t="shared" si="5"/>
        <v>0</v>
      </c>
      <c r="M86" s="29">
        <f t="shared" si="6"/>
        <v>0</v>
      </c>
      <c r="N86" s="92">
        <f t="shared" si="7"/>
        <v>0</v>
      </c>
    </row>
    <row r="87" spans="1:14" ht="42.75" customHeight="1" thickBot="1" x14ac:dyDescent="0.3">
      <c r="A87" s="38" t="s">
        <v>143</v>
      </c>
      <c r="B87" s="74" t="s">
        <v>214</v>
      </c>
      <c r="C87" s="71">
        <v>200</v>
      </c>
      <c r="D87" s="32" t="s">
        <v>117</v>
      </c>
      <c r="E87" s="41"/>
      <c r="F87" s="63"/>
      <c r="G87" s="34"/>
      <c r="H87" s="35"/>
      <c r="I87" s="27"/>
      <c r="J87" s="28">
        <v>0.22</v>
      </c>
      <c r="K87" s="29">
        <f t="shared" si="4"/>
        <v>0</v>
      </c>
      <c r="L87" s="29">
        <f t="shared" si="5"/>
        <v>0</v>
      </c>
      <c r="M87" s="29">
        <f t="shared" si="6"/>
        <v>0</v>
      </c>
      <c r="N87" s="92">
        <f t="shared" si="7"/>
        <v>0</v>
      </c>
    </row>
    <row r="88" spans="1:14" ht="63.75" thickBot="1" x14ac:dyDescent="0.3">
      <c r="A88" s="38" t="s">
        <v>146</v>
      </c>
      <c r="B88" s="74" t="s">
        <v>262</v>
      </c>
      <c r="C88" s="71">
        <v>170</v>
      </c>
      <c r="D88" s="32" t="s">
        <v>117</v>
      </c>
      <c r="E88" s="41"/>
      <c r="F88" s="63"/>
      <c r="G88" s="34"/>
      <c r="H88" s="35"/>
      <c r="I88" s="27"/>
      <c r="J88" s="28">
        <v>0.22</v>
      </c>
      <c r="K88" s="29">
        <f t="shared" si="4"/>
        <v>0</v>
      </c>
      <c r="L88" s="29">
        <f t="shared" si="5"/>
        <v>0</v>
      </c>
      <c r="M88" s="29">
        <f t="shared" si="6"/>
        <v>0</v>
      </c>
      <c r="N88" s="92">
        <f t="shared" si="7"/>
        <v>0</v>
      </c>
    </row>
    <row r="89" spans="1:14" ht="49.15" customHeight="1" thickBot="1" x14ac:dyDescent="0.3">
      <c r="A89" s="38" t="s">
        <v>148</v>
      </c>
      <c r="B89" s="31" t="s">
        <v>288</v>
      </c>
      <c r="C89" s="71">
        <v>140</v>
      </c>
      <c r="D89" s="32" t="s">
        <v>223</v>
      </c>
      <c r="E89" s="41"/>
      <c r="F89" s="63"/>
      <c r="G89" s="34"/>
      <c r="H89" s="35"/>
      <c r="I89" s="27"/>
      <c r="J89" s="28">
        <v>0.22</v>
      </c>
      <c r="K89" s="29">
        <f t="shared" si="4"/>
        <v>0</v>
      </c>
      <c r="L89" s="29">
        <f t="shared" si="5"/>
        <v>0</v>
      </c>
      <c r="M89" s="29">
        <f t="shared" si="6"/>
        <v>0</v>
      </c>
      <c r="N89" s="92">
        <f t="shared" si="7"/>
        <v>0</v>
      </c>
    </row>
    <row r="90" spans="1:14" ht="72.599999999999994" customHeight="1" thickBot="1" x14ac:dyDescent="0.3">
      <c r="A90" s="38" t="s">
        <v>150</v>
      </c>
      <c r="B90" s="31" t="s">
        <v>287</v>
      </c>
      <c r="C90" s="71">
        <v>650</v>
      </c>
      <c r="D90" s="32" t="s">
        <v>91</v>
      </c>
      <c r="E90" s="41"/>
      <c r="F90" s="63"/>
      <c r="G90" s="34"/>
      <c r="H90" s="35"/>
      <c r="I90" s="27"/>
      <c r="J90" s="28">
        <v>0.22</v>
      </c>
      <c r="K90" s="29">
        <f t="shared" si="4"/>
        <v>0</v>
      </c>
      <c r="L90" s="29">
        <f t="shared" si="5"/>
        <v>0</v>
      </c>
      <c r="M90" s="29">
        <f t="shared" si="6"/>
        <v>0</v>
      </c>
      <c r="N90" s="92">
        <f t="shared" si="7"/>
        <v>0</v>
      </c>
    </row>
    <row r="91" spans="1:14" ht="66.599999999999994" customHeight="1" thickBot="1" x14ac:dyDescent="0.3">
      <c r="A91" s="38" t="s">
        <v>152</v>
      </c>
      <c r="B91" s="74" t="s">
        <v>136</v>
      </c>
      <c r="C91" s="71">
        <v>522</v>
      </c>
      <c r="D91" s="32" t="s">
        <v>137</v>
      </c>
      <c r="E91" s="41"/>
      <c r="F91" s="63"/>
      <c r="G91" s="34"/>
      <c r="H91" s="35"/>
      <c r="I91" s="27"/>
      <c r="J91" s="28">
        <v>0.22</v>
      </c>
      <c r="K91" s="29">
        <f t="shared" si="4"/>
        <v>0</v>
      </c>
      <c r="L91" s="29">
        <f t="shared" si="5"/>
        <v>0</v>
      </c>
      <c r="M91" s="29">
        <f t="shared" si="6"/>
        <v>0</v>
      </c>
      <c r="N91" s="92">
        <f t="shared" si="7"/>
        <v>0</v>
      </c>
    </row>
    <row r="92" spans="1:14" ht="50.45" customHeight="1" thickBot="1" x14ac:dyDescent="0.3">
      <c r="A92" s="38" t="s">
        <v>154</v>
      </c>
      <c r="B92" s="74" t="s">
        <v>263</v>
      </c>
      <c r="C92" s="71">
        <v>156</v>
      </c>
      <c r="D92" s="32" t="s">
        <v>137</v>
      </c>
      <c r="E92" s="41"/>
      <c r="F92" s="63"/>
      <c r="G92" s="34"/>
      <c r="H92" s="35"/>
      <c r="I92" s="27"/>
      <c r="J92" s="28">
        <v>0.22</v>
      </c>
      <c r="K92" s="29">
        <f t="shared" si="4"/>
        <v>0</v>
      </c>
      <c r="L92" s="29">
        <f t="shared" si="5"/>
        <v>0</v>
      </c>
      <c r="M92" s="29">
        <f t="shared" si="6"/>
        <v>0</v>
      </c>
      <c r="N92" s="92">
        <f t="shared" si="7"/>
        <v>0</v>
      </c>
    </row>
    <row r="93" spans="1:14" ht="36.6" customHeight="1" thickBot="1" x14ac:dyDescent="0.3">
      <c r="A93" s="38" t="s">
        <v>155</v>
      </c>
      <c r="B93" s="74" t="s">
        <v>140</v>
      </c>
      <c r="C93" s="71">
        <v>220</v>
      </c>
      <c r="D93" s="32" t="s">
        <v>117</v>
      </c>
      <c r="E93" s="42"/>
      <c r="F93" s="63"/>
      <c r="G93" s="34"/>
      <c r="H93" s="35"/>
      <c r="I93" s="27"/>
      <c r="J93" s="28">
        <v>0.22</v>
      </c>
      <c r="K93" s="29">
        <f t="shared" si="4"/>
        <v>0</v>
      </c>
      <c r="L93" s="29">
        <f t="shared" si="5"/>
        <v>0</v>
      </c>
      <c r="M93" s="29">
        <f t="shared" si="6"/>
        <v>0</v>
      </c>
      <c r="N93" s="92">
        <f t="shared" si="7"/>
        <v>0</v>
      </c>
    </row>
    <row r="94" spans="1:14" ht="31.9" customHeight="1" thickBot="1" x14ac:dyDescent="0.3">
      <c r="A94" s="38" t="s">
        <v>225</v>
      </c>
      <c r="B94" s="74" t="s">
        <v>264</v>
      </c>
      <c r="C94" s="71">
        <v>220</v>
      </c>
      <c r="D94" s="32" t="s">
        <v>117</v>
      </c>
      <c r="E94" s="42"/>
      <c r="F94" s="64"/>
      <c r="G94" s="34"/>
      <c r="H94" s="35"/>
      <c r="I94" s="27"/>
      <c r="J94" s="28">
        <v>0.22</v>
      </c>
      <c r="K94" s="29">
        <f t="shared" si="4"/>
        <v>0</v>
      </c>
      <c r="L94" s="29">
        <f t="shared" si="5"/>
        <v>0</v>
      </c>
      <c r="M94" s="29">
        <f t="shared" si="6"/>
        <v>0</v>
      </c>
      <c r="N94" s="92">
        <f t="shared" si="7"/>
        <v>0</v>
      </c>
    </row>
    <row r="95" spans="1:14" ht="37.15" customHeight="1" thickBot="1" x14ac:dyDescent="0.3">
      <c r="A95" s="38" t="s">
        <v>226</v>
      </c>
      <c r="B95" s="74" t="s">
        <v>281</v>
      </c>
      <c r="C95" s="71">
        <v>328</v>
      </c>
      <c r="D95" s="32" t="s">
        <v>117</v>
      </c>
      <c r="E95" s="41"/>
      <c r="F95" s="63"/>
      <c r="G95" s="34"/>
      <c r="H95" s="35"/>
      <c r="I95" s="27"/>
      <c r="J95" s="28">
        <v>0.22</v>
      </c>
      <c r="K95" s="29">
        <f t="shared" si="4"/>
        <v>0</v>
      </c>
      <c r="L95" s="29">
        <f t="shared" si="5"/>
        <v>0</v>
      </c>
      <c r="M95" s="29">
        <f t="shared" si="6"/>
        <v>0</v>
      </c>
      <c r="N95" s="92">
        <f t="shared" si="7"/>
        <v>0</v>
      </c>
    </row>
    <row r="96" spans="1:14" ht="25.9" customHeight="1" thickBot="1" x14ac:dyDescent="0.3">
      <c r="A96" s="38" t="s">
        <v>227</v>
      </c>
      <c r="B96" s="74" t="s">
        <v>144</v>
      </c>
      <c r="C96" s="71">
        <v>128</v>
      </c>
      <c r="D96" s="32" t="s">
        <v>145</v>
      </c>
      <c r="E96" s="33"/>
      <c r="F96" s="43"/>
      <c r="G96" s="34"/>
      <c r="H96" s="35"/>
      <c r="I96" s="27"/>
      <c r="J96" s="28">
        <v>0.22</v>
      </c>
      <c r="K96" s="29">
        <f t="shared" si="4"/>
        <v>0</v>
      </c>
      <c r="L96" s="29">
        <f t="shared" si="5"/>
        <v>0</v>
      </c>
      <c r="M96" s="29">
        <f t="shared" si="6"/>
        <v>0</v>
      </c>
      <c r="N96" s="92">
        <f t="shared" si="7"/>
        <v>0</v>
      </c>
    </row>
    <row r="97" spans="1:14" ht="21.75" thickBot="1" x14ac:dyDescent="0.3">
      <c r="A97" s="38" t="s">
        <v>158</v>
      </c>
      <c r="B97" s="74" t="s">
        <v>147</v>
      </c>
      <c r="C97" s="71">
        <v>440</v>
      </c>
      <c r="D97" s="32" t="s">
        <v>117</v>
      </c>
      <c r="E97" s="33"/>
      <c r="F97" s="43"/>
      <c r="G97" s="34"/>
      <c r="H97" s="35"/>
      <c r="I97" s="27"/>
      <c r="J97" s="28">
        <v>0.22</v>
      </c>
      <c r="K97" s="29">
        <f t="shared" si="4"/>
        <v>0</v>
      </c>
      <c r="L97" s="29">
        <f t="shared" si="5"/>
        <v>0</v>
      </c>
      <c r="M97" s="29">
        <f t="shared" si="6"/>
        <v>0</v>
      </c>
      <c r="N97" s="92">
        <f t="shared" si="7"/>
        <v>0</v>
      </c>
    </row>
    <row r="98" spans="1:14" ht="15.75" thickBot="1" x14ac:dyDescent="0.3">
      <c r="A98" s="38" t="s">
        <v>160</v>
      </c>
      <c r="B98" s="74" t="s">
        <v>149</v>
      </c>
      <c r="C98" s="71">
        <v>82</v>
      </c>
      <c r="D98" s="32" t="s">
        <v>117</v>
      </c>
      <c r="E98" s="33"/>
      <c r="F98" s="43"/>
      <c r="G98" s="34"/>
      <c r="H98" s="35"/>
      <c r="I98" s="27"/>
      <c r="J98" s="28">
        <v>0.22</v>
      </c>
      <c r="K98" s="29">
        <f t="shared" si="4"/>
        <v>0</v>
      </c>
      <c r="L98" s="29">
        <f t="shared" si="5"/>
        <v>0</v>
      </c>
      <c r="M98" s="29">
        <f t="shared" si="6"/>
        <v>0</v>
      </c>
      <c r="N98" s="92">
        <f t="shared" si="7"/>
        <v>0</v>
      </c>
    </row>
    <row r="99" spans="1:14" ht="74.25" thickBot="1" x14ac:dyDescent="0.3">
      <c r="A99" s="38" t="s">
        <v>162</v>
      </c>
      <c r="B99" s="81" t="s">
        <v>282</v>
      </c>
      <c r="C99" s="71">
        <v>1490</v>
      </c>
      <c r="D99" s="32" t="s">
        <v>151</v>
      </c>
      <c r="E99" s="33"/>
      <c r="F99" s="44"/>
      <c r="G99" s="34"/>
      <c r="H99" s="35"/>
      <c r="I99" s="27"/>
      <c r="J99" s="28">
        <v>0.22</v>
      </c>
      <c r="K99" s="29">
        <f t="shared" si="4"/>
        <v>0</v>
      </c>
      <c r="L99" s="29">
        <f t="shared" si="5"/>
        <v>0</v>
      </c>
      <c r="M99" s="29">
        <f t="shared" si="6"/>
        <v>0</v>
      </c>
      <c r="N99" s="92">
        <f t="shared" si="7"/>
        <v>0</v>
      </c>
    </row>
    <row r="100" spans="1:14" ht="53.25" thickBot="1" x14ac:dyDescent="0.3">
      <c r="A100" s="38" t="s">
        <v>164</v>
      </c>
      <c r="B100" s="75" t="s">
        <v>153</v>
      </c>
      <c r="C100" s="71">
        <v>5070</v>
      </c>
      <c r="D100" s="32" t="s">
        <v>151</v>
      </c>
      <c r="E100" s="41"/>
      <c r="F100" s="63"/>
      <c r="G100" s="34"/>
      <c r="H100" s="35"/>
      <c r="I100" s="27"/>
      <c r="J100" s="28">
        <v>0.22</v>
      </c>
      <c r="K100" s="29">
        <f t="shared" si="4"/>
        <v>0</v>
      </c>
      <c r="L100" s="29">
        <f t="shared" si="5"/>
        <v>0</v>
      </c>
      <c r="M100" s="29">
        <f t="shared" si="6"/>
        <v>0</v>
      </c>
      <c r="N100" s="92">
        <f t="shared" si="7"/>
        <v>0</v>
      </c>
    </row>
    <row r="101" spans="1:14" ht="53.25" thickBot="1" x14ac:dyDescent="0.3">
      <c r="A101" s="38" t="s">
        <v>228</v>
      </c>
      <c r="B101" s="75" t="s">
        <v>265</v>
      </c>
      <c r="C101" s="71">
        <v>550</v>
      </c>
      <c r="D101" s="32" t="s">
        <v>151</v>
      </c>
      <c r="E101" s="41"/>
      <c r="F101" s="63"/>
      <c r="G101" s="34"/>
      <c r="H101" s="35"/>
      <c r="I101" s="27"/>
      <c r="J101" s="28">
        <v>0.22</v>
      </c>
      <c r="K101" s="29">
        <f t="shared" si="4"/>
        <v>0</v>
      </c>
      <c r="L101" s="29">
        <f t="shared" si="5"/>
        <v>0</v>
      </c>
      <c r="M101" s="29">
        <f t="shared" si="6"/>
        <v>0</v>
      </c>
      <c r="N101" s="92">
        <f t="shared" si="7"/>
        <v>0</v>
      </c>
    </row>
    <row r="102" spans="1:14" ht="53.25" thickBot="1" x14ac:dyDescent="0.3">
      <c r="A102" s="38" t="s">
        <v>229</v>
      </c>
      <c r="B102" s="75" t="s">
        <v>156</v>
      </c>
      <c r="C102" s="71">
        <v>2120</v>
      </c>
      <c r="D102" s="32" t="s">
        <v>151</v>
      </c>
      <c r="E102" s="41"/>
      <c r="F102" s="63"/>
      <c r="G102" s="34"/>
      <c r="H102" s="35"/>
      <c r="I102" s="27"/>
      <c r="J102" s="28">
        <v>0.22</v>
      </c>
      <c r="K102" s="29">
        <f t="shared" si="4"/>
        <v>0</v>
      </c>
      <c r="L102" s="29">
        <f t="shared" si="5"/>
        <v>0</v>
      </c>
      <c r="M102" s="29">
        <f t="shared" si="6"/>
        <v>0</v>
      </c>
      <c r="N102" s="92">
        <f t="shared" si="7"/>
        <v>0</v>
      </c>
    </row>
    <row r="103" spans="1:14" ht="53.25" thickBot="1" x14ac:dyDescent="0.3">
      <c r="A103" s="38" t="s">
        <v>166</v>
      </c>
      <c r="B103" s="75" t="s">
        <v>157</v>
      </c>
      <c r="C103" s="71">
        <v>1590</v>
      </c>
      <c r="D103" s="32" t="s">
        <v>151</v>
      </c>
      <c r="E103" s="41"/>
      <c r="F103" s="63"/>
      <c r="G103" s="34"/>
      <c r="H103" s="35"/>
      <c r="I103" s="27"/>
      <c r="J103" s="28">
        <v>0.22</v>
      </c>
      <c r="K103" s="29">
        <f t="shared" si="4"/>
        <v>0</v>
      </c>
      <c r="L103" s="29">
        <f t="shared" si="5"/>
        <v>0</v>
      </c>
      <c r="M103" s="29">
        <f t="shared" si="6"/>
        <v>0</v>
      </c>
      <c r="N103" s="92">
        <f t="shared" si="7"/>
        <v>0</v>
      </c>
    </row>
    <row r="104" spans="1:14" ht="53.25" thickBot="1" x14ac:dyDescent="0.3">
      <c r="A104" s="38" t="s">
        <v>167</v>
      </c>
      <c r="B104" s="75" t="s">
        <v>181</v>
      </c>
      <c r="C104" s="71">
        <v>190</v>
      </c>
      <c r="D104" s="32" t="s">
        <v>151</v>
      </c>
      <c r="E104" s="41"/>
      <c r="F104" s="63"/>
      <c r="G104" s="34"/>
      <c r="H104" s="35"/>
      <c r="I104" s="27"/>
      <c r="J104" s="28">
        <v>0.22</v>
      </c>
      <c r="K104" s="29">
        <f t="shared" si="4"/>
        <v>0</v>
      </c>
      <c r="L104" s="29">
        <f t="shared" si="5"/>
        <v>0</v>
      </c>
      <c r="M104" s="29">
        <f t="shared" si="6"/>
        <v>0</v>
      </c>
      <c r="N104" s="92">
        <f t="shared" si="7"/>
        <v>0</v>
      </c>
    </row>
    <row r="105" spans="1:14" ht="53.25" thickBot="1" x14ac:dyDescent="0.3">
      <c r="A105" s="38" t="s">
        <v>169</v>
      </c>
      <c r="B105" s="75" t="s">
        <v>182</v>
      </c>
      <c r="C105" s="71">
        <v>206</v>
      </c>
      <c r="D105" s="32" t="s">
        <v>151</v>
      </c>
      <c r="E105" s="41"/>
      <c r="F105" s="63"/>
      <c r="G105" s="34"/>
      <c r="H105" s="35"/>
      <c r="I105" s="27"/>
      <c r="J105" s="28">
        <v>0.22</v>
      </c>
      <c r="K105" s="29">
        <f t="shared" si="4"/>
        <v>0</v>
      </c>
      <c r="L105" s="29">
        <f t="shared" si="5"/>
        <v>0</v>
      </c>
      <c r="M105" s="29">
        <f t="shared" si="6"/>
        <v>0</v>
      </c>
      <c r="N105" s="92">
        <f t="shared" si="7"/>
        <v>0</v>
      </c>
    </row>
    <row r="106" spans="1:14" ht="53.25" thickBot="1" x14ac:dyDescent="0.3">
      <c r="A106" s="38" t="s">
        <v>171</v>
      </c>
      <c r="B106" s="75" t="s">
        <v>159</v>
      </c>
      <c r="C106" s="71">
        <v>1950</v>
      </c>
      <c r="D106" s="32" t="s">
        <v>151</v>
      </c>
      <c r="E106" s="41"/>
      <c r="F106" s="63"/>
      <c r="G106" s="34"/>
      <c r="H106" s="35"/>
      <c r="I106" s="27"/>
      <c r="J106" s="28">
        <v>0.22</v>
      </c>
      <c r="K106" s="29">
        <f t="shared" si="4"/>
        <v>0</v>
      </c>
      <c r="L106" s="29">
        <f t="shared" si="5"/>
        <v>0</v>
      </c>
      <c r="M106" s="29">
        <f t="shared" si="6"/>
        <v>0</v>
      </c>
      <c r="N106" s="92">
        <f t="shared" si="7"/>
        <v>0</v>
      </c>
    </row>
    <row r="107" spans="1:14" ht="53.25" thickBot="1" x14ac:dyDescent="0.3">
      <c r="A107" s="38" t="s">
        <v>173</v>
      </c>
      <c r="B107" s="75" t="s">
        <v>161</v>
      </c>
      <c r="C107" s="71">
        <v>1010</v>
      </c>
      <c r="D107" s="32" t="s">
        <v>151</v>
      </c>
      <c r="E107" s="41"/>
      <c r="F107" s="63"/>
      <c r="G107" s="34"/>
      <c r="H107" s="35"/>
      <c r="I107" s="27"/>
      <c r="J107" s="28">
        <v>0.22</v>
      </c>
      <c r="K107" s="29">
        <f t="shared" si="4"/>
        <v>0</v>
      </c>
      <c r="L107" s="29">
        <f t="shared" si="5"/>
        <v>0</v>
      </c>
      <c r="M107" s="29">
        <f t="shared" si="6"/>
        <v>0</v>
      </c>
      <c r="N107" s="92">
        <f t="shared" si="7"/>
        <v>0</v>
      </c>
    </row>
    <row r="108" spans="1:14" ht="55.9" customHeight="1" thickBot="1" x14ac:dyDescent="0.3">
      <c r="A108" s="38" t="s">
        <v>230</v>
      </c>
      <c r="B108" s="75" t="s">
        <v>163</v>
      </c>
      <c r="C108" s="71">
        <v>472</v>
      </c>
      <c r="D108" s="32" t="s">
        <v>151</v>
      </c>
      <c r="E108" s="45"/>
      <c r="F108" s="63"/>
      <c r="G108" s="34"/>
      <c r="H108" s="35"/>
      <c r="I108" s="27"/>
      <c r="J108" s="28">
        <v>0.22</v>
      </c>
      <c r="K108" s="29">
        <f t="shared" si="4"/>
        <v>0</v>
      </c>
      <c r="L108" s="29">
        <f t="shared" si="5"/>
        <v>0</v>
      </c>
      <c r="M108" s="29">
        <f t="shared" si="6"/>
        <v>0</v>
      </c>
      <c r="N108" s="92">
        <f t="shared" si="7"/>
        <v>0</v>
      </c>
    </row>
    <row r="109" spans="1:14" ht="76.150000000000006" customHeight="1" thickBot="1" x14ac:dyDescent="0.3">
      <c r="A109" s="36" t="s">
        <v>231</v>
      </c>
      <c r="B109" s="82" t="s">
        <v>280</v>
      </c>
      <c r="C109" s="71">
        <v>156</v>
      </c>
      <c r="D109" s="39" t="s">
        <v>25</v>
      </c>
      <c r="E109" s="69"/>
      <c r="F109" s="46"/>
      <c r="G109" s="61"/>
      <c r="H109" s="62"/>
      <c r="I109" s="27"/>
      <c r="J109" s="28">
        <v>0.22</v>
      </c>
      <c r="K109" s="29">
        <f t="shared" si="4"/>
        <v>0</v>
      </c>
      <c r="L109" s="29">
        <f t="shared" si="5"/>
        <v>0</v>
      </c>
      <c r="M109" s="29">
        <f t="shared" si="6"/>
        <v>0</v>
      </c>
      <c r="N109" s="92">
        <f t="shared" si="7"/>
        <v>0</v>
      </c>
    </row>
    <row r="110" spans="1:14" ht="22.15" customHeight="1" thickBot="1" x14ac:dyDescent="0.3">
      <c r="A110" s="38" t="s">
        <v>232</v>
      </c>
      <c r="B110" s="73" t="s">
        <v>165</v>
      </c>
      <c r="C110" s="71">
        <v>184</v>
      </c>
      <c r="D110" s="39" t="s">
        <v>117</v>
      </c>
      <c r="E110" s="41"/>
      <c r="F110" s="63"/>
      <c r="G110" s="34"/>
      <c r="H110" s="35"/>
      <c r="I110" s="27"/>
      <c r="J110" s="28">
        <v>0.22</v>
      </c>
      <c r="K110" s="29">
        <f t="shared" si="4"/>
        <v>0</v>
      </c>
      <c r="L110" s="29">
        <f t="shared" si="5"/>
        <v>0</v>
      </c>
      <c r="M110" s="29">
        <f t="shared" si="6"/>
        <v>0</v>
      </c>
      <c r="N110" s="92">
        <f t="shared" si="7"/>
        <v>0</v>
      </c>
    </row>
    <row r="111" spans="1:14" ht="40.15" customHeight="1" thickBot="1" x14ac:dyDescent="0.3">
      <c r="A111" s="38" t="s">
        <v>233</v>
      </c>
      <c r="B111" s="31" t="s">
        <v>210</v>
      </c>
      <c r="C111" s="71">
        <v>180</v>
      </c>
      <c r="D111" s="32" t="s">
        <v>207</v>
      </c>
      <c r="E111" s="33"/>
      <c r="F111" s="47"/>
      <c r="G111" s="34"/>
      <c r="H111" s="35"/>
      <c r="I111" s="27"/>
      <c r="J111" s="28">
        <v>0.22</v>
      </c>
      <c r="K111" s="29">
        <f t="shared" si="4"/>
        <v>0</v>
      </c>
      <c r="L111" s="29">
        <f t="shared" si="5"/>
        <v>0</v>
      </c>
      <c r="M111" s="29">
        <f t="shared" si="6"/>
        <v>0</v>
      </c>
      <c r="N111" s="92">
        <f t="shared" si="7"/>
        <v>0</v>
      </c>
    </row>
    <row r="112" spans="1:14" ht="36" customHeight="1" thickBot="1" x14ac:dyDescent="0.3">
      <c r="A112" s="38" t="s">
        <v>234</v>
      </c>
      <c r="B112" s="31" t="s">
        <v>208</v>
      </c>
      <c r="C112" s="71">
        <v>120</v>
      </c>
      <c r="D112" s="32" t="s">
        <v>207</v>
      </c>
      <c r="E112" s="33"/>
      <c r="F112" s="47"/>
      <c r="G112" s="34"/>
      <c r="H112" s="35"/>
      <c r="I112" s="27"/>
      <c r="J112" s="28">
        <v>0.22</v>
      </c>
      <c r="K112" s="29">
        <f t="shared" si="4"/>
        <v>0</v>
      </c>
      <c r="L112" s="29">
        <f t="shared" si="5"/>
        <v>0</v>
      </c>
      <c r="M112" s="29">
        <f t="shared" si="6"/>
        <v>0</v>
      </c>
      <c r="N112" s="92">
        <f t="shared" si="7"/>
        <v>0</v>
      </c>
    </row>
    <row r="113" spans="1:14" ht="31.15" customHeight="1" thickBot="1" x14ac:dyDescent="0.3">
      <c r="A113" s="38" t="s">
        <v>235</v>
      </c>
      <c r="B113" s="31" t="s">
        <v>209</v>
      </c>
      <c r="C113" s="71">
        <v>80</v>
      </c>
      <c r="D113" s="32" t="s">
        <v>207</v>
      </c>
      <c r="E113" s="33"/>
      <c r="F113" s="47"/>
      <c r="G113" s="34"/>
      <c r="H113" s="35"/>
      <c r="I113" s="27"/>
      <c r="J113" s="28">
        <v>0.22</v>
      </c>
      <c r="K113" s="29">
        <f t="shared" si="4"/>
        <v>0</v>
      </c>
      <c r="L113" s="29">
        <f t="shared" si="5"/>
        <v>0</v>
      </c>
      <c r="M113" s="29">
        <f t="shared" si="6"/>
        <v>0</v>
      </c>
      <c r="N113" s="92">
        <f t="shared" si="7"/>
        <v>0</v>
      </c>
    </row>
    <row r="114" spans="1:14" ht="26.45" customHeight="1" thickBot="1" x14ac:dyDescent="0.3">
      <c r="A114" s="38" t="s">
        <v>236</v>
      </c>
      <c r="B114" s="73" t="s">
        <v>168</v>
      </c>
      <c r="C114" s="71">
        <v>490</v>
      </c>
      <c r="D114" s="32" t="s">
        <v>25</v>
      </c>
      <c r="E114" s="33"/>
      <c r="F114" s="43"/>
      <c r="G114" s="34"/>
      <c r="H114" s="35"/>
      <c r="I114" s="27"/>
      <c r="J114" s="28">
        <v>0.22</v>
      </c>
      <c r="K114" s="29">
        <f t="shared" si="4"/>
        <v>0</v>
      </c>
      <c r="L114" s="29">
        <f t="shared" si="5"/>
        <v>0</v>
      </c>
      <c r="M114" s="29">
        <f t="shared" si="6"/>
        <v>0</v>
      </c>
      <c r="N114" s="92">
        <f t="shared" si="7"/>
        <v>0</v>
      </c>
    </row>
    <row r="115" spans="1:14" ht="24" customHeight="1" thickBot="1" x14ac:dyDescent="0.3">
      <c r="A115" s="38" t="s">
        <v>237</v>
      </c>
      <c r="B115" s="76" t="s">
        <v>170</v>
      </c>
      <c r="C115" s="72">
        <v>90</v>
      </c>
      <c r="D115" s="90" t="s">
        <v>117</v>
      </c>
      <c r="E115" s="33"/>
      <c r="F115" s="43"/>
      <c r="G115" s="34"/>
      <c r="H115" s="35"/>
      <c r="I115" s="27"/>
      <c r="J115" s="28">
        <v>0.22</v>
      </c>
      <c r="K115" s="29">
        <f t="shared" si="4"/>
        <v>0</v>
      </c>
      <c r="L115" s="29">
        <f t="shared" si="5"/>
        <v>0</v>
      </c>
      <c r="M115" s="29">
        <f t="shared" si="6"/>
        <v>0</v>
      </c>
      <c r="N115" s="92">
        <f t="shared" si="7"/>
        <v>0</v>
      </c>
    </row>
    <row r="116" spans="1:14" ht="60" customHeight="1" thickBot="1" x14ac:dyDescent="0.3">
      <c r="A116" s="48" t="s">
        <v>238</v>
      </c>
      <c r="B116" s="73" t="s">
        <v>278</v>
      </c>
      <c r="C116" s="71">
        <v>250</v>
      </c>
      <c r="D116" s="32" t="s">
        <v>117</v>
      </c>
      <c r="E116" s="49"/>
      <c r="F116" s="50"/>
      <c r="G116" s="77"/>
      <c r="H116" s="35"/>
      <c r="I116" s="27"/>
      <c r="J116" s="28">
        <v>0.22</v>
      </c>
      <c r="K116" s="29">
        <f t="shared" si="4"/>
        <v>0</v>
      </c>
      <c r="L116" s="29">
        <f t="shared" si="5"/>
        <v>0</v>
      </c>
      <c r="M116" s="29">
        <f t="shared" si="6"/>
        <v>0</v>
      </c>
      <c r="N116" s="92">
        <f t="shared" si="7"/>
        <v>0</v>
      </c>
    </row>
    <row r="117" spans="1:14" ht="95.25" thickBot="1" x14ac:dyDescent="0.3">
      <c r="A117" s="48" t="s">
        <v>239</v>
      </c>
      <c r="B117" s="93" t="s">
        <v>279</v>
      </c>
      <c r="C117" s="94">
        <v>50</v>
      </c>
      <c r="D117" s="95" t="s">
        <v>117</v>
      </c>
      <c r="E117" s="96"/>
      <c r="F117" s="97"/>
      <c r="G117" s="77"/>
      <c r="H117" s="98"/>
      <c r="I117" s="27"/>
      <c r="J117" s="28">
        <v>0.22</v>
      </c>
      <c r="K117" s="29">
        <f t="shared" si="4"/>
        <v>0</v>
      </c>
      <c r="L117" s="29">
        <f t="shared" si="5"/>
        <v>0</v>
      </c>
      <c r="M117" s="29">
        <f t="shared" si="6"/>
        <v>0</v>
      </c>
      <c r="N117" s="92">
        <f t="shared" si="7"/>
        <v>0</v>
      </c>
    </row>
    <row r="118" spans="1:14" ht="15.75" thickBot="1" x14ac:dyDescent="0.3">
      <c r="A118" s="121" t="s">
        <v>174</v>
      </c>
      <c r="B118" s="122"/>
      <c r="C118" s="122"/>
      <c r="D118" s="122"/>
      <c r="E118" s="122"/>
      <c r="F118" s="122"/>
      <c r="G118" s="122"/>
      <c r="H118" s="122"/>
      <c r="I118" s="122"/>
      <c r="J118" s="122"/>
      <c r="K118" s="122"/>
      <c r="L118" s="123"/>
      <c r="M118" s="99">
        <f>SUM(M16:M117)</f>
        <v>0</v>
      </c>
      <c r="N118" s="100">
        <f>SUM(N16:N117)</f>
        <v>0</v>
      </c>
    </row>
    <row r="119" spans="1:14" x14ac:dyDescent="0.25">
      <c r="A119" s="51"/>
      <c r="B119" s="51"/>
      <c r="C119" s="52"/>
      <c r="D119" s="6"/>
      <c r="E119" s="51"/>
      <c r="F119" s="51"/>
      <c r="G119" s="6"/>
      <c r="H119" s="51"/>
      <c r="I119" s="51"/>
      <c r="J119" s="51"/>
      <c r="K119" s="51"/>
      <c r="L119" s="51"/>
      <c r="M119" s="51"/>
      <c r="N119" s="51"/>
    </row>
    <row r="120" spans="1:14" x14ac:dyDescent="0.25">
      <c r="A120" s="11"/>
      <c r="B120" s="11"/>
      <c r="C120" s="11"/>
      <c r="D120" s="53"/>
      <c r="E120" s="6"/>
      <c r="F120" s="6"/>
      <c r="G120" s="6" t="s">
        <v>175</v>
      </c>
      <c r="H120" s="124" t="s">
        <v>176</v>
      </c>
      <c r="I120" s="124"/>
      <c r="J120" s="124"/>
      <c r="K120" s="124"/>
      <c r="L120" s="125"/>
      <c r="M120" s="125"/>
      <c r="N120" s="125"/>
    </row>
    <row r="121" spans="1:14" x14ac:dyDescent="0.25">
      <c r="A121" s="6"/>
      <c r="B121" s="11"/>
      <c r="C121" s="52"/>
      <c r="D121" s="6"/>
      <c r="E121" s="11"/>
      <c r="F121" s="11"/>
      <c r="G121" s="6"/>
      <c r="H121" s="11"/>
      <c r="I121" s="11"/>
      <c r="J121" s="11"/>
      <c r="K121" s="11"/>
      <c r="L121" s="11"/>
      <c r="M121" s="11"/>
      <c r="N121" s="11"/>
    </row>
  </sheetData>
  <mergeCells count="30">
    <mergeCell ref="A118:L118"/>
    <mergeCell ref="H120:K120"/>
    <mergeCell ref="L120:N120"/>
    <mergeCell ref="G13:G14"/>
    <mergeCell ref="H13:H14"/>
    <mergeCell ref="I13:I14"/>
    <mergeCell ref="J13:J14"/>
    <mergeCell ref="K13:K14"/>
    <mergeCell ref="L13:L14"/>
    <mergeCell ref="A13:A14"/>
    <mergeCell ref="B13:B14"/>
    <mergeCell ref="C13:C14"/>
    <mergeCell ref="D13:D14"/>
    <mergeCell ref="E13:E14"/>
    <mergeCell ref="F13:F14"/>
    <mergeCell ref="M13:M14"/>
    <mergeCell ref="N13:N14"/>
    <mergeCell ref="A2:E2"/>
    <mergeCell ref="H2:N2"/>
    <mergeCell ref="A3:E3"/>
    <mergeCell ref="H3:N3"/>
    <mergeCell ref="A6:E6"/>
    <mergeCell ref="H6:N6"/>
    <mergeCell ref="A7:E7"/>
    <mergeCell ref="H7:N7"/>
    <mergeCell ref="A9:N9"/>
    <mergeCell ref="A10:N10"/>
    <mergeCell ref="A12:D12"/>
    <mergeCell ref="E12:H12"/>
    <mergeCell ref="I12:N12"/>
  </mergeCells>
  <pageMargins left="0.23622047244094491" right="0.23622047244094491" top="0.74803149606299213" bottom="0.74803149606299213" header="0.31496062992125984" footer="0.31496062992125984"/>
  <pageSetup paperSize="9" scale="78" fitToHeight="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CISTILA, PRIPOM, PAP GAL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Marija.Jurak@csod.si</dc:creator>
  <cp:lastModifiedBy>Ana Kunaver</cp:lastModifiedBy>
  <cp:lastPrinted>2022-11-30T07:15:33Z</cp:lastPrinted>
  <dcterms:created xsi:type="dcterms:W3CDTF">2015-06-05T18:19:34Z</dcterms:created>
  <dcterms:modified xsi:type="dcterms:W3CDTF">2022-11-30T11:30:23Z</dcterms:modified>
</cp:coreProperties>
</file>