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Z:\2016-051 CŠOD JN živila\"/>
    </mc:Choice>
  </mc:AlternateContent>
  <bookViews>
    <workbookView xWindow="0" yWindow="0" windowWidth="28800" windowHeight="12045"/>
  </bookViews>
  <sheets>
    <sheet name="1 sklop" sheetId="1" r:id="rId1"/>
    <sheet name="2 sklop" sheetId="37" r:id="rId2"/>
    <sheet name="3 sklop" sheetId="48" r:id="rId3"/>
    <sheet name="4 sklop" sheetId="51" r:id="rId4"/>
    <sheet name="5 sklop" sheetId="32" r:id="rId5"/>
    <sheet name="6 sklop" sheetId="2" r:id="rId6"/>
    <sheet name="7 sklop" sheetId="52" r:id="rId7"/>
    <sheet name="8 sklop" sheetId="33" r:id="rId8"/>
    <sheet name="9 sklop" sheetId="3" r:id="rId9"/>
    <sheet name="10 sklop" sheetId="38" r:id="rId10"/>
    <sheet name="11 sklop" sheetId="41" r:id="rId11"/>
    <sheet name="12 sklop" sheetId="4" r:id="rId12"/>
    <sheet name="13 sklop" sheetId="5" r:id="rId13"/>
    <sheet name="14 sklop" sheetId="7" r:id="rId14"/>
  </sheets>
  <definedNames>
    <definedName name="_xlnm._FilterDatabase" localSheetId="4" hidden="1">'5 sklop'!$B$1:$D$68</definedName>
    <definedName name="_xlnm.Print_Area" localSheetId="0">'1 sklop'!$A$1:$N$66</definedName>
    <definedName name="_xlnm.Print_Area" localSheetId="9">'10 sklop'!$A$1:$N$133</definedName>
    <definedName name="_xlnm.Print_Area" localSheetId="10">'11 sklop'!$A$1:$N$23</definedName>
    <definedName name="_xlnm.Print_Area" localSheetId="11">'12 sklop'!$A$1:$N$50</definedName>
    <definedName name="_xlnm.Print_Area" localSheetId="12">'13 sklop'!$A$1:$N$250</definedName>
    <definedName name="_xlnm.Print_Area" localSheetId="13">'14 sklop'!$A$1:$N$20</definedName>
    <definedName name="_xlnm.Print_Area" localSheetId="1">'2 sklop'!$A$1:$N$23</definedName>
    <definedName name="_xlnm.Print_Area" localSheetId="2">'3 sklop'!$A$1:$N$39</definedName>
    <definedName name="_xlnm.Print_Area" localSheetId="3">'4 sklop'!$A$1:$N$28</definedName>
    <definedName name="_xlnm.Print_Area" localSheetId="4">'5 sklop'!$A$1:$N$68</definedName>
    <definedName name="_xlnm.Print_Area" localSheetId="5">'6 sklop'!$A$1:$N$24</definedName>
    <definedName name="_xlnm.Print_Area" localSheetId="6">'7 sklop'!$A$1:$N$29</definedName>
    <definedName name="_xlnm.Print_Area" localSheetId="7">'8 sklop'!$A$1:$N$38</definedName>
    <definedName name="_xlnm.Print_Area" localSheetId="8">'9 sklop'!$A$1:$N$41</definedName>
    <definedName name="_xlnm.Print_Titles" localSheetId="0">'1 sklop'!$13:$15</definedName>
    <definedName name="_xlnm.Print_Titles" localSheetId="9">'10 sklop'!$13:$15</definedName>
    <definedName name="_xlnm.Print_Titles" localSheetId="10">'11 sklop'!$13:$15</definedName>
    <definedName name="_xlnm.Print_Titles" localSheetId="11">'12 sklop'!$13:$15</definedName>
    <definedName name="_xlnm.Print_Titles" localSheetId="12">'13 sklop'!$13:$15</definedName>
    <definedName name="_xlnm.Print_Titles" localSheetId="13">'14 sklop'!$13:$15</definedName>
    <definedName name="_xlnm.Print_Titles" localSheetId="1">'2 sklop'!$13:$15</definedName>
    <definedName name="_xlnm.Print_Titles" localSheetId="2">'3 sklop'!$13:$15</definedName>
    <definedName name="_xlnm.Print_Titles" localSheetId="3">'4 sklop'!$13:$15</definedName>
    <definedName name="_xlnm.Print_Titles" localSheetId="4">'5 sklop'!$13:$15</definedName>
    <definedName name="_xlnm.Print_Titles" localSheetId="5">'6 sklop'!$13:$15</definedName>
    <definedName name="_xlnm.Print_Titles" localSheetId="6">'7 sklop'!$13:$15</definedName>
    <definedName name="_xlnm.Print_Titles" localSheetId="7">'8 sklop'!$13:$15</definedName>
    <definedName name="_xlnm.Print_Titles" localSheetId="8">'9 sklop'!$13:$15</definedName>
  </definedNames>
  <calcPr calcId="162913"/>
</workbook>
</file>

<file path=xl/calcChain.xml><?xml version="1.0" encoding="utf-8"?>
<calcChain xmlns="http://schemas.openxmlformats.org/spreadsheetml/2006/main">
  <c r="L17" i="7" l="1"/>
  <c r="M17" i="7" s="1"/>
  <c r="N17" i="7" s="1"/>
  <c r="L16" i="7"/>
  <c r="M16" i="7" s="1"/>
  <c r="N16" i="7" s="1"/>
  <c r="L25" i="33" l="1"/>
  <c r="M25" i="33" s="1"/>
  <c r="N25" i="33" s="1"/>
  <c r="L24" i="33"/>
  <c r="M24" i="33" s="1"/>
  <c r="N24" i="33" s="1"/>
  <c r="M23" i="33"/>
  <c r="N23" i="33" s="1"/>
  <c r="L23" i="33"/>
  <c r="L18" i="52"/>
  <c r="M18" i="52" s="1"/>
  <c r="N18" i="52" s="1"/>
  <c r="L17" i="52"/>
  <c r="M17" i="52" s="1"/>
  <c r="N17" i="52" s="1"/>
  <c r="L37" i="32"/>
  <c r="M37" i="32" s="1"/>
  <c r="N37" i="32" s="1"/>
  <c r="L36" i="32"/>
  <c r="M36" i="32" s="1"/>
  <c r="N36" i="32" s="1"/>
  <c r="L247" i="5" l="1"/>
  <c r="M247" i="5" s="1"/>
  <c r="N247" i="5" s="1"/>
  <c r="L246" i="5"/>
  <c r="M246" i="5" s="1"/>
  <c r="N246" i="5" s="1"/>
  <c r="L245" i="5"/>
  <c r="M245" i="5" s="1"/>
  <c r="N245" i="5" s="1"/>
  <c r="L244" i="5"/>
  <c r="M244" i="5" s="1"/>
  <c r="N244" i="5" s="1"/>
  <c r="L243" i="5"/>
  <c r="M243" i="5" s="1"/>
  <c r="N243" i="5" s="1"/>
  <c r="M242" i="5"/>
  <c r="N242" i="5" s="1"/>
  <c r="L242" i="5"/>
  <c r="L241" i="5"/>
  <c r="M241" i="5" s="1"/>
  <c r="N241" i="5" s="1"/>
  <c r="L240" i="5"/>
  <c r="M240" i="5" s="1"/>
  <c r="N240" i="5" s="1"/>
  <c r="L239" i="5"/>
  <c r="M239" i="5" s="1"/>
  <c r="N239" i="5" s="1"/>
  <c r="L238" i="5"/>
  <c r="M238" i="5" s="1"/>
  <c r="N238" i="5" s="1"/>
  <c r="L237" i="5"/>
  <c r="M237" i="5" s="1"/>
  <c r="N237" i="5" s="1"/>
  <c r="L236" i="5"/>
  <c r="M236" i="5" s="1"/>
  <c r="N236" i="5" s="1"/>
  <c r="L235" i="5"/>
  <c r="M235" i="5" s="1"/>
  <c r="N235" i="5" s="1"/>
  <c r="M234" i="5"/>
  <c r="N234" i="5" s="1"/>
  <c r="L234" i="5"/>
  <c r="L233" i="5"/>
  <c r="M233" i="5" s="1"/>
  <c r="N233" i="5" s="1"/>
  <c r="L232" i="5"/>
  <c r="M232" i="5" s="1"/>
  <c r="N232" i="5" s="1"/>
  <c r="L231" i="5"/>
  <c r="M231" i="5" s="1"/>
  <c r="N231" i="5" s="1"/>
  <c r="M230" i="5"/>
  <c r="N230" i="5" s="1"/>
  <c r="L230" i="5"/>
  <c r="L229" i="5"/>
  <c r="M229" i="5" s="1"/>
  <c r="N229" i="5" s="1"/>
  <c r="L228" i="5"/>
  <c r="M228" i="5" s="1"/>
  <c r="N228" i="5" s="1"/>
  <c r="L227" i="5"/>
  <c r="M227" i="5" s="1"/>
  <c r="N227" i="5" s="1"/>
  <c r="M226" i="5"/>
  <c r="N226" i="5" s="1"/>
  <c r="L226" i="5"/>
  <c r="L225" i="5"/>
  <c r="M225" i="5" s="1"/>
  <c r="N225" i="5" s="1"/>
  <c r="L224" i="5"/>
  <c r="M224" i="5" s="1"/>
  <c r="N224" i="5" s="1"/>
  <c r="L223" i="5"/>
  <c r="M223" i="5" s="1"/>
  <c r="N223" i="5" s="1"/>
  <c r="M222" i="5"/>
  <c r="N222" i="5" s="1"/>
  <c r="L222" i="5"/>
  <c r="L221" i="5"/>
  <c r="M221" i="5" s="1"/>
  <c r="N221" i="5" s="1"/>
  <c r="L220" i="5"/>
  <c r="M220" i="5" s="1"/>
  <c r="N220" i="5" s="1"/>
  <c r="L219" i="5"/>
  <c r="M219" i="5" s="1"/>
  <c r="N219" i="5" s="1"/>
  <c r="M218" i="5"/>
  <c r="N218" i="5" s="1"/>
  <c r="L218" i="5"/>
  <c r="L217" i="5"/>
  <c r="M217" i="5" s="1"/>
  <c r="N217" i="5" s="1"/>
  <c r="L216" i="5"/>
  <c r="M216" i="5" s="1"/>
  <c r="N216" i="5" s="1"/>
  <c r="L215" i="5"/>
  <c r="M215" i="5" s="1"/>
  <c r="N215" i="5" s="1"/>
  <c r="M214" i="5"/>
  <c r="N214" i="5" s="1"/>
  <c r="L214" i="5"/>
  <c r="L213" i="5"/>
  <c r="M213" i="5" s="1"/>
  <c r="N213" i="5" s="1"/>
  <c r="L212" i="5"/>
  <c r="M212" i="5" s="1"/>
  <c r="N212" i="5" s="1"/>
  <c r="L211" i="5"/>
  <c r="M211" i="5" s="1"/>
  <c r="N211" i="5" s="1"/>
  <c r="M210" i="5"/>
  <c r="N210" i="5" s="1"/>
  <c r="L210" i="5"/>
  <c r="L209" i="5"/>
  <c r="M209" i="5" s="1"/>
  <c r="N209" i="5" s="1"/>
  <c r="L208" i="5"/>
  <c r="M208" i="5" s="1"/>
  <c r="N208" i="5" s="1"/>
  <c r="L207" i="5"/>
  <c r="M207" i="5" s="1"/>
  <c r="N207" i="5" s="1"/>
  <c r="M206" i="5"/>
  <c r="N206" i="5" s="1"/>
  <c r="L206" i="5"/>
  <c r="L205" i="5"/>
  <c r="M205" i="5" s="1"/>
  <c r="N205" i="5" s="1"/>
  <c r="L204" i="5"/>
  <c r="M204" i="5" s="1"/>
  <c r="N204" i="5" s="1"/>
  <c r="L203" i="5"/>
  <c r="M203" i="5" s="1"/>
  <c r="N203" i="5" s="1"/>
  <c r="M202" i="5"/>
  <c r="N202" i="5" s="1"/>
  <c r="L202" i="5"/>
  <c r="L201" i="5"/>
  <c r="M201" i="5" s="1"/>
  <c r="N201" i="5" s="1"/>
  <c r="L200" i="5"/>
  <c r="M200" i="5" s="1"/>
  <c r="N200" i="5" s="1"/>
  <c r="L199" i="5"/>
  <c r="M199" i="5" s="1"/>
  <c r="N199" i="5" s="1"/>
  <c r="M198" i="5"/>
  <c r="N198" i="5" s="1"/>
  <c r="L198" i="5"/>
  <c r="L197" i="5"/>
  <c r="M197" i="5" s="1"/>
  <c r="N197" i="5" s="1"/>
  <c r="L196" i="5"/>
  <c r="M196" i="5" s="1"/>
  <c r="N196" i="5" s="1"/>
  <c r="L195" i="5"/>
  <c r="M195" i="5" s="1"/>
  <c r="N195" i="5" s="1"/>
  <c r="M194" i="5"/>
  <c r="N194" i="5" s="1"/>
  <c r="L194" i="5"/>
  <c r="L193" i="5"/>
  <c r="M193" i="5" s="1"/>
  <c r="N193" i="5" s="1"/>
  <c r="L192" i="5"/>
  <c r="M192" i="5" s="1"/>
  <c r="N192" i="5" s="1"/>
  <c r="L191" i="5"/>
  <c r="M191" i="5" s="1"/>
  <c r="N191" i="5" s="1"/>
  <c r="M190" i="5"/>
  <c r="N190" i="5" s="1"/>
  <c r="L190" i="5"/>
  <c r="L189" i="5"/>
  <c r="M189" i="5" s="1"/>
  <c r="N189" i="5" s="1"/>
  <c r="L188" i="5"/>
  <c r="M188" i="5" s="1"/>
  <c r="N188" i="5" s="1"/>
  <c r="L187" i="5"/>
  <c r="M187" i="5" s="1"/>
  <c r="N187" i="5" s="1"/>
  <c r="M186" i="5"/>
  <c r="N186" i="5" s="1"/>
  <c r="L186" i="5"/>
  <c r="L185" i="5"/>
  <c r="M185" i="5" s="1"/>
  <c r="N185" i="5" s="1"/>
  <c r="L184" i="5"/>
  <c r="M184" i="5" s="1"/>
  <c r="N184" i="5" s="1"/>
  <c r="L183" i="5"/>
  <c r="M183" i="5" s="1"/>
  <c r="N183" i="5" s="1"/>
  <c r="M182" i="5"/>
  <c r="N182" i="5" s="1"/>
  <c r="L182" i="5"/>
  <c r="L181" i="5"/>
  <c r="M181" i="5" s="1"/>
  <c r="N181" i="5" s="1"/>
  <c r="L180" i="5"/>
  <c r="M180" i="5" s="1"/>
  <c r="N180" i="5" s="1"/>
  <c r="L179" i="5"/>
  <c r="M179" i="5" s="1"/>
  <c r="N179" i="5" s="1"/>
  <c r="M178" i="5"/>
  <c r="N178" i="5" s="1"/>
  <c r="L178" i="5"/>
  <c r="L177" i="5"/>
  <c r="M177" i="5" s="1"/>
  <c r="N177" i="5" s="1"/>
  <c r="L176" i="5"/>
  <c r="M176" i="5" s="1"/>
  <c r="N176" i="5" s="1"/>
  <c r="L175" i="5"/>
  <c r="M175" i="5" s="1"/>
  <c r="N175" i="5" s="1"/>
  <c r="M174" i="5"/>
  <c r="N174" i="5" s="1"/>
  <c r="L174" i="5"/>
  <c r="L173" i="5"/>
  <c r="M173" i="5" s="1"/>
  <c r="N173" i="5" s="1"/>
  <c r="L172" i="5"/>
  <c r="M172" i="5" s="1"/>
  <c r="N172" i="5" s="1"/>
  <c r="L171" i="5"/>
  <c r="M171" i="5" s="1"/>
  <c r="N171" i="5" s="1"/>
  <c r="M170" i="5"/>
  <c r="N170" i="5" s="1"/>
  <c r="L170" i="5"/>
  <c r="L169" i="5"/>
  <c r="M169" i="5" s="1"/>
  <c r="N169" i="5" s="1"/>
  <c r="L168" i="5"/>
  <c r="M168" i="5" s="1"/>
  <c r="N168" i="5" s="1"/>
  <c r="L167" i="5"/>
  <c r="M167" i="5" s="1"/>
  <c r="N167" i="5" s="1"/>
  <c r="M166" i="5"/>
  <c r="N166" i="5" s="1"/>
  <c r="L166" i="5"/>
  <c r="L165" i="5"/>
  <c r="M165" i="5" s="1"/>
  <c r="N165" i="5" s="1"/>
  <c r="L164" i="5"/>
  <c r="M164" i="5" s="1"/>
  <c r="N164" i="5" s="1"/>
  <c r="L163" i="5"/>
  <c r="M163" i="5" s="1"/>
  <c r="N163" i="5" s="1"/>
  <c r="M162" i="5"/>
  <c r="N162" i="5" s="1"/>
  <c r="L162" i="5"/>
  <c r="L161" i="5"/>
  <c r="M161" i="5" s="1"/>
  <c r="N161" i="5" s="1"/>
  <c r="L160" i="5"/>
  <c r="M160" i="5" s="1"/>
  <c r="N160" i="5" s="1"/>
  <c r="L159" i="5"/>
  <c r="M159" i="5" s="1"/>
  <c r="N159" i="5" s="1"/>
  <c r="M158" i="5"/>
  <c r="N158" i="5" s="1"/>
  <c r="L158" i="5"/>
  <c r="L157" i="5"/>
  <c r="M157" i="5" s="1"/>
  <c r="N157" i="5" s="1"/>
  <c r="L156" i="5"/>
  <c r="M156" i="5" s="1"/>
  <c r="N156" i="5" s="1"/>
  <c r="L155" i="5"/>
  <c r="M155" i="5" s="1"/>
  <c r="N155" i="5" s="1"/>
  <c r="M154" i="5"/>
  <c r="N154" i="5" s="1"/>
  <c r="L154" i="5"/>
  <c r="L153" i="5"/>
  <c r="M153" i="5" s="1"/>
  <c r="N153" i="5" s="1"/>
  <c r="L152" i="5"/>
  <c r="M152" i="5" s="1"/>
  <c r="N152" i="5" s="1"/>
  <c r="L151" i="5"/>
  <c r="M151" i="5" s="1"/>
  <c r="N151" i="5" s="1"/>
  <c r="L150" i="5"/>
  <c r="M150" i="5" s="1"/>
  <c r="N150" i="5" s="1"/>
  <c r="M149" i="5"/>
  <c r="N149" i="5" s="1"/>
  <c r="L149" i="5"/>
  <c r="L148" i="5"/>
  <c r="M148" i="5" s="1"/>
  <c r="N148" i="5" s="1"/>
  <c r="M147" i="5"/>
  <c r="N147" i="5" s="1"/>
  <c r="L147" i="5"/>
  <c r="L146" i="5"/>
  <c r="M146" i="5" s="1"/>
  <c r="N146" i="5" s="1"/>
  <c r="L145" i="5"/>
  <c r="M145" i="5" s="1"/>
  <c r="N145" i="5" s="1"/>
  <c r="N144" i="5"/>
  <c r="L144" i="5"/>
  <c r="M144" i="5" s="1"/>
  <c r="M143" i="5"/>
  <c r="N143" i="5" s="1"/>
  <c r="L143" i="5"/>
  <c r="L142" i="5"/>
  <c r="M142" i="5" s="1"/>
  <c r="N142" i="5" s="1"/>
  <c r="L141" i="5"/>
  <c r="M141" i="5" s="1"/>
  <c r="N141" i="5" s="1"/>
  <c r="L140" i="5"/>
  <c r="M140" i="5" s="1"/>
  <c r="N140" i="5" s="1"/>
  <c r="L139" i="5"/>
  <c r="M139" i="5" s="1"/>
  <c r="N139" i="5" s="1"/>
  <c r="M138" i="5"/>
  <c r="N138" i="5" s="1"/>
  <c r="L138" i="5"/>
  <c r="L137" i="5"/>
  <c r="M137" i="5" s="1"/>
  <c r="N137" i="5" s="1"/>
  <c r="L136" i="5"/>
  <c r="M136" i="5" s="1"/>
  <c r="N136" i="5" s="1"/>
  <c r="L135" i="5"/>
  <c r="M135" i="5" s="1"/>
  <c r="N135" i="5" s="1"/>
  <c r="L134" i="5"/>
  <c r="M134" i="5" s="1"/>
  <c r="N134" i="5" s="1"/>
  <c r="M133" i="5"/>
  <c r="N133" i="5" s="1"/>
  <c r="L133" i="5"/>
  <c r="L132" i="5"/>
  <c r="M132" i="5" s="1"/>
  <c r="N132" i="5" s="1"/>
  <c r="M131" i="5"/>
  <c r="N131" i="5" s="1"/>
  <c r="L131" i="5"/>
  <c r="L130" i="5"/>
  <c r="M130" i="5" s="1"/>
  <c r="N130" i="5" s="1"/>
  <c r="L129" i="5"/>
  <c r="M129" i="5" s="1"/>
  <c r="N129" i="5" s="1"/>
  <c r="N128" i="5"/>
  <c r="L128" i="5"/>
  <c r="M128" i="5" s="1"/>
  <c r="M127" i="5"/>
  <c r="N127" i="5" s="1"/>
  <c r="L127" i="5"/>
  <c r="L126" i="5"/>
  <c r="M126" i="5" s="1"/>
  <c r="N126" i="5" s="1"/>
  <c r="L125" i="5"/>
  <c r="M125" i="5" s="1"/>
  <c r="N125" i="5" s="1"/>
  <c r="L124" i="5"/>
  <c r="M124" i="5" s="1"/>
  <c r="N124" i="5" s="1"/>
  <c r="L123" i="5"/>
  <c r="M123" i="5" s="1"/>
  <c r="N123" i="5" s="1"/>
  <c r="M122" i="5"/>
  <c r="N122" i="5" s="1"/>
  <c r="L122" i="5"/>
  <c r="L121" i="5"/>
  <c r="M121" i="5" s="1"/>
  <c r="N121" i="5" s="1"/>
  <c r="L120" i="5"/>
  <c r="M120" i="5" s="1"/>
  <c r="N120" i="5" s="1"/>
  <c r="L119" i="5"/>
  <c r="M119" i="5" s="1"/>
  <c r="N119" i="5" s="1"/>
  <c r="L118" i="5"/>
  <c r="M118" i="5" s="1"/>
  <c r="N118" i="5" s="1"/>
  <c r="M117" i="5"/>
  <c r="N117" i="5" s="1"/>
  <c r="L117" i="5"/>
  <c r="L116" i="5"/>
  <c r="M116" i="5" s="1"/>
  <c r="N116" i="5" s="1"/>
  <c r="M115" i="5"/>
  <c r="N115" i="5" s="1"/>
  <c r="L115" i="5"/>
  <c r="L114" i="5"/>
  <c r="M114" i="5" s="1"/>
  <c r="N114" i="5" s="1"/>
  <c r="L113" i="5"/>
  <c r="M113" i="5" s="1"/>
  <c r="N113" i="5" s="1"/>
  <c r="N112" i="5"/>
  <c r="L112" i="5"/>
  <c r="M112" i="5" s="1"/>
  <c r="M111" i="5"/>
  <c r="N111" i="5" s="1"/>
  <c r="L111" i="5"/>
  <c r="L110" i="5"/>
  <c r="M110" i="5" s="1"/>
  <c r="N110" i="5" s="1"/>
  <c r="L109" i="5"/>
  <c r="M109" i="5" s="1"/>
  <c r="N109" i="5" s="1"/>
  <c r="L108" i="5"/>
  <c r="M108" i="5" s="1"/>
  <c r="N108" i="5" s="1"/>
  <c r="L107" i="5"/>
  <c r="M107" i="5" s="1"/>
  <c r="N107" i="5" s="1"/>
  <c r="M106" i="5"/>
  <c r="N106" i="5" s="1"/>
  <c r="L106" i="5"/>
  <c r="L105" i="5"/>
  <c r="M105" i="5" s="1"/>
  <c r="N105" i="5" s="1"/>
  <c r="L104" i="5"/>
  <c r="M104" i="5" s="1"/>
  <c r="N104" i="5" s="1"/>
  <c r="L103" i="5"/>
  <c r="M103" i="5" s="1"/>
  <c r="N103" i="5" s="1"/>
  <c r="L102" i="5"/>
  <c r="M102" i="5" s="1"/>
  <c r="N102" i="5" s="1"/>
  <c r="M101" i="5"/>
  <c r="N101" i="5" s="1"/>
  <c r="L101" i="5"/>
  <c r="L100" i="5"/>
  <c r="M100" i="5" s="1"/>
  <c r="N100" i="5" s="1"/>
  <c r="M99" i="5"/>
  <c r="N99" i="5" s="1"/>
  <c r="L99" i="5"/>
  <c r="L98" i="5"/>
  <c r="M98" i="5" s="1"/>
  <c r="N98" i="5" s="1"/>
  <c r="L97" i="5"/>
  <c r="M97" i="5" s="1"/>
  <c r="N97" i="5" s="1"/>
  <c r="N96" i="5"/>
  <c r="L96" i="5"/>
  <c r="M96" i="5" s="1"/>
  <c r="M95" i="5"/>
  <c r="N95" i="5" s="1"/>
  <c r="L95" i="5"/>
  <c r="L94" i="5"/>
  <c r="M94" i="5" s="1"/>
  <c r="N94" i="5" s="1"/>
  <c r="L93" i="5"/>
  <c r="M93" i="5" s="1"/>
  <c r="N93" i="5" s="1"/>
  <c r="L92" i="5"/>
  <c r="M92" i="5" s="1"/>
  <c r="N92" i="5" s="1"/>
  <c r="L91" i="5"/>
  <c r="M91" i="5" s="1"/>
  <c r="N91" i="5" s="1"/>
  <c r="M90" i="5"/>
  <c r="N90" i="5" s="1"/>
  <c r="L90" i="5"/>
  <c r="L89" i="5"/>
  <c r="M89" i="5" s="1"/>
  <c r="N89" i="5" s="1"/>
  <c r="L88" i="5"/>
  <c r="M88" i="5" s="1"/>
  <c r="N88" i="5" s="1"/>
  <c r="L87" i="5"/>
  <c r="M87" i="5" s="1"/>
  <c r="N87" i="5" s="1"/>
  <c r="L86" i="5"/>
  <c r="M86" i="5" s="1"/>
  <c r="N86" i="5" s="1"/>
  <c r="M85" i="5"/>
  <c r="N85" i="5" s="1"/>
  <c r="L85" i="5"/>
  <c r="L84" i="5"/>
  <c r="M84" i="5" s="1"/>
  <c r="N84" i="5" s="1"/>
  <c r="M83" i="5"/>
  <c r="N83" i="5" s="1"/>
  <c r="L83" i="5"/>
  <c r="L82" i="5"/>
  <c r="M82" i="5" s="1"/>
  <c r="N82" i="5" s="1"/>
  <c r="L81" i="5"/>
  <c r="M81" i="5" s="1"/>
  <c r="N81" i="5" s="1"/>
  <c r="N80" i="5"/>
  <c r="L80" i="5"/>
  <c r="M80" i="5" s="1"/>
  <c r="M79" i="5"/>
  <c r="N79" i="5" s="1"/>
  <c r="L79" i="5"/>
  <c r="L78" i="5"/>
  <c r="M78" i="5" s="1"/>
  <c r="N78" i="5" s="1"/>
  <c r="L77" i="5"/>
  <c r="M77" i="5" s="1"/>
  <c r="N77" i="5" s="1"/>
  <c r="L76" i="5"/>
  <c r="M76" i="5" s="1"/>
  <c r="N76" i="5" s="1"/>
  <c r="L75" i="5"/>
  <c r="M75" i="5" s="1"/>
  <c r="N75" i="5" s="1"/>
  <c r="M74" i="5"/>
  <c r="N74" i="5" s="1"/>
  <c r="L74" i="5"/>
  <c r="M73" i="5"/>
  <c r="N73" i="5" s="1"/>
  <c r="L73" i="5"/>
  <c r="L72" i="5"/>
  <c r="M72" i="5" s="1"/>
  <c r="N72" i="5" s="1"/>
  <c r="M71" i="5"/>
  <c r="N71" i="5" s="1"/>
  <c r="L71" i="5"/>
  <c r="L70" i="5"/>
  <c r="M70" i="5" s="1"/>
  <c r="N70" i="5" s="1"/>
  <c r="L69" i="5"/>
  <c r="M69" i="5" s="1"/>
  <c r="N69" i="5" s="1"/>
  <c r="L68" i="5"/>
  <c r="M68" i="5" s="1"/>
  <c r="N68" i="5" s="1"/>
  <c r="L67" i="5"/>
  <c r="M67" i="5" s="1"/>
  <c r="N67" i="5" s="1"/>
  <c r="M66" i="5"/>
  <c r="N66" i="5" s="1"/>
  <c r="L66" i="5"/>
  <c r="M65" i="5"/>
  <c r="N65" i="5" s="1"/>
  <c r="L65" i="5"/>
  <c r="L64" i="5"/>
  <c r="M64" i="5" s="1"/>
  <c r="N64" i="5" s="1"/>
  <c r="M63" i="5"/>
  <c r="N63" i="5" s="1"/>
  <c r="L63" i="5"/>
  <c r="L62" i="5"/>
  <c r="M62" i="5" s="1"/>
  <c r="N62" i="5" s="1"/>
  <c r="L61" i="5"/>
  <c r="M61" i="5" s="1"/>
  <c r="N61" i="5" s="1"/>
  <c r="L60" i="5"/>
  <c r="M60" i="5" s="1"/>
  <c r="N60" i="5" s="1"/>
  <c r="L59" i="5"/>
  <c r="M59" i="5" s="1"/>
  <c r="N59" i="5" s="1"/>
  <c r="M58" i="5"/>
  <c r="N58" i="5" s="1"/>
  <c r="L58" i="5"/>
  <c r="M57" i="5"/>
  <c r="N57" i="5" s="1"/>
  <c r="L57" i="5"/>
  <c r="L56" i="5"/>
  <c r="M56" i="5" s="1"/>
  <c r="N56" i="5" s="1"/>
  <c r="M55" i="5"/>
  <c r="N55" i="5" s="1"/>
  <c r="L55" i="5"/>
  <c r="L54" i="5"/>
  <c r="M54" i="5" s="1"/>
  <c r="N54" i="5" s="1"/>
  <c r="L53" i="5"/>
  <c r="M53" i="5" s="1"/>
  <c r="N53" i="5" s="1"/>
  <c r="L52" i="5"/>
  <c r="M52" i="5" s="1"/>
  <c r="N52" i="5" s="1"/>
  <c r="L51" i="5"/>
  <c r="M51" i="5" s="1"/>
  <c r="N51" i="5" s="1"/>
  <c r="M50" i="5"/>
  <c r="N50" i="5" s="1"/>
  <c r="L50" i="5"/>
  <c r="M49" i="5"/>
  <c r="N49" i="5" s="1"/>
  <c r="L49" i="5"/>
  <c r="L48" i="5"/>
  <c r="M48" i="5" s="1"/>
  <c r="N48" i="5" s="1"/>
  <c r="M47" i="5"/>
  <c r="N47" i="5" s="1"/>
  <c r="L47" i="5"/>
  <c r="L46" i="5"/>
  <c r="M46" i="5" s="1"/>
  <c r="N46" i="5" s="1"/>
  <c r="L45" i="5"/>
  <c r="M45" i="5" s="1"/>
  <c r="N45" i="5" s="1"/>
  <c r="L44" i="5"/>
  <c r="M44" i="5" s="1"/>
  <c r="N44" i="5" s="1"/>
  <c r="L43" i="5"/>
  <c r="M43" i="5" s="1"/>
  <c r="N43" i="5" s="1"/>
  <c r="M42" i="5"/>
  <c r="N42" i="5" s="1"/>
  <c r="L42" i="5"/>
  <c r="M41" i="5"/>
  <c r="N41" i="5" s="1"/>
  <c r="L41" i="5"/>
  <c r="L40" i="5"/>
  <c r="M40" i="5" s="1"/>
  <c r="N40" i="5" s="1"/>
  <c r="M39" i="5"/>
  <c r="N39" i="5" s="1"/>
  <c r="L39" i="5"/>
  <c r="L38" i="5"/>
  <c r="M38" i="5" s="1"/>
  <c r="N38" i="5" s="1"/>
  <c r="L37" i="5"/>
  <c r="M37" i="5" s="1"/>
  <c r="N37" i="5" s="1"/>
  <c r="L36" i="5"/>
  <c r="M36" i="5" s="1"/>
  <c r="N36" i="5" s="1"/>
  <c r="L35" i="5"/>
  <c r="M35" i="5" s="1"/>
  <c r="N35" i="5" s="1"/>
  <c r="L47" i="4"/>
  <c r="M47" i="4" s="1"/>
  <c r="N47" i="4" s="1"/>
  <c r="L46" i="4"/>
  <c r="M46" i="4" s="1"/>
  <c r="N46" i="4" s="1"/>
  <c r="L45" i="4"/>
  <c r="M45" i="4" s="1"/>
  <c r="N45" i="4" s="1"/>
  <c r="L44" i="4"/>
  <c r="M44" i="4" s="1"/>
  <c r="N44" i="4" s="1"/>
  <c r="L43" i="4"/>
  <c r="M43" i="4" s="1"/>
  <c r="N43" i="4" s="1"/>
  <c r="L42" i="4"/>
  <c r="M42" i="4" s="1"/>
  <c r="N42" i="4" s="1"/>
  <c r="L41" i="4"/>
  <c r="M41" i="4" s="1"/>
  <c r="N41" i="4" s="1"/>
  <c r="L40" i="4"/>
  <c r="M40" i="4" s="1"/>
  <c r="N40" i="4" s="1"/>
  <c r="L39" i="4"/>
  <c r="M39" i="4" s="1"/>
  <c r="N39" i="4" s="1"/>
  <c r="M38" i="4"/>
  <c r="N38" i="4" s="1"/>
  <c r="L38" i="4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L26" i="4"/>
  <c r="M26" i="4" s="1"/>
  <c r="N26" i="4" s="1"/>
  <c r="L25" i="4"/>
  <c r="M25" i="4" s="1"/>
  <c r="N25" i="4" s="1"/>
  <c r="L24" i="4"/>
  <c r="M24" i="4" s="1"/>
  <c r="N24" i="4" s="1"/>
  <c r="L23" i="4"/>
  <c r="M23" i="4" s="1"/>
  <c r="N23" i="4" s="1"/>
  <c r="M22" i="4"/>
  <c r="N22" i="4" s="1"/>
  <c r="L22" i="4"/>
  <c r="L109" i="38"/>
  <c r="M109" i="38" s="1"/>
  <c r="N109" i="38" s="1"/>
  <c r="L110" i="38"/>
  <c r="M110" i="38" s="1"/>
  <c r="N110" i="38" s="1"/>
  <c r="L111" i="38"/>
  <c r="M111" i="38" s="1"/>
  <c r="N111" i="38" s="1"/>
  <c r="L112" i="38"/>
  <c r="M112" i="38" s="1"/>
  <c r="N112" i="38" s="1"/>
  <c r="L113" i="38"/>
  <c r="M113" i="38" s="1"/>
  <c r="N113" i="38" s="1"/>
  <c r="L114" i="38"/>
  <c r="M114" i="38" s="1"/>
  <c r="N114" i="38" s="1"/>
  <c r="L115" i="38"/>
  <c r="M115" i="38" s="1"/>
  <c r="N115" i="38" s="1"/>
  <c r="L116" i="38"/>
  <c r="M116" i="38"/>
  <c r="N116" i="38" s="1"/>
  <c r="L117" i="38"/>
  <c r="M117" i="38" s="1"/>
  <c r="N117" i="38" s="1"/>
  <c r="L118" i="38"/>
  <c r="M118" i="38" s="1"/>
  <c r="N118" i="38" s="1"/>
  <c r="L119" i="38"/>
  <c r="M119" i="38" s="1"/>
  <c r="N119" i="38" s="1"/>
  <c r="L120" i="38"/>
  <c r="M120" i="38" s="1"/>
  <c r="N120" i="38" s="1"/>
  <c r="L121" i="38"/>
  <c r="M121" i="38" s="1"/>
  <c r="N121" i="38" s="1"/>
  <c r="L122" i="38"/>
  <c r="M122" i="38" s="1"/>
  <c r="N122" i="38" s="1"/>
  <c r="L123" i="38"/>
  <c r="M123" i="38"/>
  <c r="N123" i="38" s="1"/>
  <c r="L124" i="38"/>
  <c r="M124" i="38" s="1"/>
  <c r="N124" i="38" s="1"/>
  <c r="L125" i="38"/>
  <c r="M125" i="38" s="1"/>
  <c r="N125" i="38" s="1"/>
  <c r="L126" i="38"/>
  <c r="M126" i="38" s="1"/>
  <c r="N126" i="38" s="1"/>
  <c r="L127" i="38"/>
  <c r="M127" i="38" s="1"/>
  <c r="N127" i="38" s="1"/>
  <c r="L128" i="38"/>
  <c r="M128" i="38" s="1"/>
  <c r="N128" i="38" s="1"/>
  <c r="L129" i="38"/>
  <c r="M129" i="38" s="1"/>
  <c r="N129" i="38" s="1"/>
  <c r="L130" i="38"/>
  <c r="M130" i="38" s="1"/>
  <c r="N130" i="38" s="1"/>
  <c r="L108" i="38"/>
  <c r="M108" i="38" s="1"/>
  <c r="N108" i="38" s="1"/>
  <c r="L107" i="38"/>
  <c r="M107" i="38" s="1"/>
  <c r="N107" i="38" s="1"/>
  <c r="L106" i="38"/>
  <c r="M106" i="38" s="1"/>
  <c r="N106" i="38" s="1"/>
  <c r="L105" i="38"/>
  <c r="M105" i="38" s="1"/>
  <c r="N105" i="38" s="1"/>
  <c r="L104" i="38"/>
  <c r="M104" i="38" s="1"/>
  <c r="N104" i="38" s="1"/>
  <c r="L103" i="38"/>
  <c r="M103" i="38" s="1"/>
  <c r="N103" i="38" s="1"/>
  <c r="L102" i="38"/>
  <c r="M102" i="38" s="1"/>
  <c r="N102" i="38" s="1"/>
  <c r="L101" i="38"/>
  <c r="M101" i="38" s="1"/>
  <c r="N101" i="38" s="1"/>
  <c r="L100" i="38"/>
  <c r="M100" i="38" s="1"/>
  <c r="N100" i="38" s="1"/>
  <c r="L99" i="38"/>
  <c r="M99" i="38" s="1"/>
  <c r="N99" i="38" s="1"/>
  <c r="L98" i="38"/>
  <c r="M98" i="38" s="1"/>
  <c r="N98" i="38" s="1"/>
  <c r="L97" i="38"/>
  <c r="M97" i="38" s="1"/>
  <c r="N97" i="38" s="1"/>
  <c r="L96" i="38"/>
  <c r="M96" i="38" s="1"/>
  <c r="N96" i="38" s="1"/>
  <c r="L95" i="38"/>
  <c r="M95" i="38" s="1"/>
  <c r="N95" i="38" s="1"/>
  <c r="L94" i="38"/>
  <c r="M94" i="38" s="1"/>
  <c r="N94" i="38" s="1"/>
  <c r="L93" i="38"/>
  <c r="M93" i="38" s="1"/>
  <c r="N93" i="38" s="1"/>
  <c r="L92" i="38"/>
  <c r="M92" i="38" s="1"/>
  <c r="N92" i="38" s="1"/>
  <c r="L91" i="38"/>
  <c r="M91" i="38" s="1"/>
  <c r="N91" i="38" s="1"/>
  <c r="L90" i="38"/>
  <c r="M90" i="38" s="1"/>
  <c r="N90" i="38" s="1"/>
  <c r="L89" i="38"/>
  <c r="M89" i="38" s="1"/>
  <c r="N89" i="38" s="1"/>
  <c r="L88" i="38"/>
  <c r="M88" i="38" s="1"/>
  <c r="N88" i="38" s="1"/>
  <c r="L87" i="38"/>
  <c r="M87" i="38" s="1"/>
  <c r="N87" i="38" s="1"/>
  <c r="M86" i="38"/>
  <c r="N86" i="38" s="1"/>
  <c r="L86" i="38"/>
  <c r="L85" i="38"/>
  <c r="M85" i="38" s="1"/>
  <c r="N85" i="38" s="1"/>
  <c r="L84" i="38"/>
  <c r="M84" i="38" s="1"/>
  <c r="N84" i="38" s="1"/>
  <c r="L83" i="38"/>
  <c r="M83" i="38" s="1"/>
  <c r="N83" i="38" s="1"/>
  <c r="L82" i="38"/>
  <c r="M82" i="38" s="1"/>
  <c r="N82" i="38" s="1"/>
  <c r="L81" i="38"/>
  <c r="M81" i="38" s="1"/>
  <c r="N81" i="38" s="1"/>
  <c r="L80" i="38"/>
  <c r="M80" i="38" s="1"/>
  <c r="N80" i="38" s="1"/>
  <c r="L79" i="38"/>
  <c r="M79" i="38" s="1"/>
  <c r="N79" i="38" s="1"/>
  <c r="L78" i="38"/>
  <c r="M78" i="38" s="1"/>
  <c r="N78" i="38" s="1"/>
  <c r="L77" i="38"/>
  <c r="M77" i="38" s="1"/>
  <c r="N77" i="38" s="1"/>
  <c r="L76" i="38"/>
  <c r="M76" i="38" s="1"/>
  <c r="N76" i="38" s="1"/>
  <c r="L75" i="38"/>
  <c r="M75" i="38" s="1"/>
  <c r="N75" i="38" s="1"/>
  <c r="L74" i="38"/>
  <c r="M74" i="38" s="1"/>
  <c r="N74" i="38" s="1"/>
  <c r="L73" i="38"/>
  <c r="M73" i="38" s="1"/>
  <c r="N73" i="38" s="1"/>
  <c r="L72" i="38"/>
  <c r="M72" i="38" s="1"/>
  <c r="N72" i="38" s="1"/>
  <c r="L71" i="38"/>
  <c r="M71" i="38" s="1"/>
  <c r="N71" i="38" s="1"/>
  <c r="M70" i="38"/>
  <c r="N70" i="38" s="1"/>
  <c r="L70" i="38"/>
  <c r="L69" i="38"/>
  <c r="M69" i="38" s="1"/>
  <c r="N69" i="38" s="1"/>
  <c r="J131" i="38"/>
  <c r="M67" i="38"/>
  <c r="N67" i="38" s="1"/>
  <c r="L67" i="38"/>
  <c r="L66" i="38"/>
  <c r="M66" i="38" s="1"/>
  <c r="N66" i="38" s="1"/>
  <c r="L65" i="38"/>
  <c r="M65" i="38" s="1"/>
  <c r="N65" i="38" s="1"/>
  <c r="L64" i="38"/>
  <c r="M64" i="38" s="1"/>
  <c r="N64" i="38" s="1"/>
  <c r="M63" i="38"/>
  <c r="N63" i="38" s="1"/>
  <c r="L63" i="38"/>
  <c r="L62" i="38"/>
  <c r="M62" i="38" s="1"/>
  <c r="N62" i="38" s="1"/>
  <c r="L61" i="38"/>
  <c r="M61" i="38" s="1"/>
  <c r="N61" i="38" s="1"/>
  <c r="L60" i="38"/>
  <c r="M60" i="38" s="1"/>
  <c r="N60" i="38" s="1"/>
  <c r="L59" i="38"/>
  <c r="M59" i="38" s="1"/>
  <c r="N59" i="38" s="1"/>
  <c r="L58" i="38"/>
  <c r="M58" i="38" s="1"/>
  <c r="N58" i="38" s="1"/>
  <c r="L57" i="38"/>
  <c r="M57" i="38" s="1"/>
  <c r="N57" i="38" s="1"/>
  <c r="L56" i="38"/>
  <c r="M56" i="38" s="1"/>
  <c r="N56" i="38" s="1"/>
  <c r="M55" i="38"/>
  <c r="N55" i="38" s="1"/>
  <c r="L55" i="38"/>
  <c r="L54" i="38"/>
  <c r="M54" i="38" s="1"/>
  <c r="N54" i="38" s="1"/>
  <c r="L53" i="38"/>
  <c r="M53" i="38" s="1"/>
  <c r="N53" i="38" s="1"/>
  <c r="L52" i="38"/>
  <c r="M52" i="38" s="1"/>
  <c r="N52" i="38" s="1"/>
  <c r="M51" i="38"/>
  <c r="N51" i="38" s="1"/>
  <c r="L51" i="38"/>
  <c r="L50" i="38"/>
  <c r="M50" i="38" s="1"/>
  <c r="N50" i="38" s="1"/>
  <c r="L49" i="38"/>
  <c r="M49" i="38" s="1"/>
  <c r="N49" i="38" s="1"/>
  <c r="L48" i="38"/>
  <c r="M48" i="38" s="1"/>
  <c r="N48" i="38" s="1"/>
  <c r="M47" i="38"/>
  <c r="N47" i="38" s="1"/>
  <c r="L47" i="38"/>
  <c r="L46" i="38"/>
  <c r="M46" i="38" s="1"/>
  <c r="N46" i="38" s="1"/>
  <c r="L45" i="38"/>
  <c r="M45" i="38" s="1"/>
  <c r="N45" i="38" s="1"/>
  <c r="L44" i="38"/>
  <c r="M44" i="38" s="1"/>
  <c r="N44" i="38" s="1"/>
  <c r="L43" i="38"/>
  <c r="M43" i="38" s="1"/>
  <c r="N43" i="38" s="1"/>
  <c r="L42" i="38"/>
  <c r="M42" i="38" s="1"/>
  <c r="N42" i="38" s="1"/>
  <c r="L41" i="38"/>
  <c r="M41" i="38" s="1"/>
  <c r="N41" i="38" s="1"/>
  <c r="L40" i="38"/>
  <c r="M40" i="38" s="1"/>
  <c r="N40" i="38" s="1"/>
  <c r="L39" i="38"/>
  <c r="M39" i="38" s="1"/>
  <c r="N39" i="38" s="1"/>
  <c r="L38" i="38"/>
  <c r="M38" i="38" s="1"/>
  <c r="N38" i="38" s="1"/>
  <c r="L37" i="38"/>
  <c r="M37" i="38" s="1"/>
  <c r="N37" i="38" s="1"/>
  <c r="L36" i="38"/>
  <c r="M36" i="38" s="1"/>
  <c r="N36" i="38" s="1"/>
  <c r="M35" i="38"/>
  <c r="N35" i="38" s="1"/>
  <c r="L35" i="38"/>
  <c r="L34" i="38"/>
  <c r="M34" i="38" s="1"/>
  <c r="N34" i="38" s="1"/>
  <c r="L33" i="38"/>
  <c r="M33" i="38" s="1"/>
  <c r="N33" i="38" s="1"/>
  <c r="L32" i="38"/>
  <c r="M32" i="38" s="1"/>
  <c r="N32" i="38" s="1"/>
  <c r="M31" i="38"/>
  <c r="N31" i="38" s="1"/>
  <c r="L31" i="38"/>
  <c r="L30" i="38"/>
  <c r="M30" i="38" s="1"/>
  <c r="N30" i="38" s="1"/>
  <c r="L29" i="38"/>
  <c r="M29" i="38" s="1"/>
  <c r="N29" i="38" s="1"/>
  <c r="L28" i="38"/>
  <c r="M28" i="38" s="1"/>
  <c r="N28" i="38" s="1"/>
  <c r="L27" i="38"/>
  <c r="M27" i="38" s="1"/>
  <c r="N27" i="38" s="1"/>
  <c r="L26" i="38"/>
  <c r="M26" i="38" s="1"/>
  <c r="N26" i="38" s="1"/>
  <c r="L25" i="38"/>
  <c r="M25" i="38" s="1"/>
  <c r="N25" i="38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M32" i="3"/>
  <c r="N32" i="3" s="1"/>
  <c r="L32" i="3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26" i="52"/>
  <c r="M26" i="52" s="1"/>
  <c r="N26" i="52" s="1"/>
  <c r="L25" i="52"/>
  <c r="M25" i="52" s="1"/>
  <c r="N25" i="52" s="1"/>
  <c r="L24" i="52"/>
  <c r="M24" i="52" s="1"/>
  <c r="N24" i="52" s="1"/>
  <c r="L23" i="52"/>
  <c r="M23" i="52" s="1"/>
  <c r="N23" i="52" s="1"/>
  <c r="L22" i="52"/>
  <c r="M22" i="52" s="1"/>
  <c r="N22" i="52" s="1"/>
  <c r="L21" i="52"/>
  <c r="M21" i="52" s="1"/>
  <c r="N21" i="52" s="1"/>
  <c r="M20" i="52"/>
  <c r="N20" i="52" s="1"/>
  <c r="L20" i="52"/>
  <c r="J66" i="32"/>
  <c r="L43" i="32"/>
  <c r="M43" i="32"/>
  <c r="N43" i="32" s="1"/>
  <c r="L44" i="32"/>
  <c r="M44" i="32" s="1"/>
  <c r="N44" i="32" s="1"/>
  <c r="L45" i="32"/>
  <c r="M45" i="32" s="1"/>
  <c r="N45" i="32" s="1"/>
  <c r="L46" i="32"/>
  <c r="M46" i="32" s="1"/>
  <c r="N46" i="32" s="1"/>
  <c r="L47" i="32"/>
  <c r="M47" i="32"/>
  <c r="N47" i="32" s="1"/>
  <c r="L48" i="32"/>
  <c r="M48" i="32" s="1"/>
  <c r="N48" i="32" s="1"/>
  <c r="L49" i="32"/>
  <c r="M49" i="32"/>
  <c r="N49" i="32" s="1"/>
  <c r="L50" i="32"/>
  <c r="M50" i="32" s="1"/>
  <c r="N50" i="32" s="1"/>
  <c r="L51" i="32"/>
  <c r="M51" i="32"/>
  <c r="N51" i="32" s="1"/>
  <c r="L52" i="32"/>
  <c r="M52" i="32" s="1"/>
  <c r="N52" i="32" s="1"/>
  <c r="L53" i="32"/>
  <c r="M53" i="32" s="1"/>
  <c r="N53" i="32" s="1"/>
  <c r="L54" i="32"/>
  <c r="M54" i="32" s="1"/>
  <c r="N54" i="32" s="1"/>
  <c r="L55" i="32"/>
  <c r="M55" i="32"/>
  <c r="N55" i="32" s="1"/>
  <c r="L56" i="32"/>
  <c r="M56" i="32" s="1"/>
  <c r="N56" i="32" s="1"/>
  <c r="L57" i="32"/>
  <c r="M57" i="32"/>
  <c r="N57" i="32" s="1"/>
  <c r="L58" i="32"/>
  <c r="M58" i="32" s="1"/>
  <c r="N58" i="32" s="1"/>
  <c r="L59" i="32"/>
  <c r="M59" i="32"/>
  <c r="N59" i="32" s="1"/>
  <c r="L60" i="32"/>
  <c r="M60" i="32" s="1"/>
  <c r="N60" i="32" s="1"/>
  <c r="L61" i="32"/>
  <c r="M61" i="32" s="1"/>
  <c r="N61" i="32" s="1"/>
  <c r="L62" i="32"/>
  <c r="M62" i="32" s="1"/>
  <c r="N62" i="32" s="1"/>
  <c r="L63" i="32"/>
  <c r="M63" i="32"/>
  <c r="N63" i="32" s="1"/>
  <c r="L64" i="32"/>
  <c r="M64" i="32" s="1"/>
  <c r="N64" i="32" s="1"/>
  <c r="L65" i="32"/>
  <c r="M65" i="32"/>
  <c r="N65" i="32" s="1"/>
  <c r="J26" i="51"/>
  <c r="L25" i="51"/>
  <c r="M25" i="51" s="1"/>
  <c r="N25" i="51" s="1"/>
  <c r="L24" i="51"/>
  <c r="M24" i="51" s="1"/>
  <c r="N24" i="51" s="1"/>
  <c r="M23" i="51"/>
  <c r="N23" i="51" s="1"/>
  <c r="L23" i="51"/>
  <c r="L22" i="51"/>
  <c r="M22" i="51" s="1"/>
  <c r="N22" i="51" s="1"/>
  <c r="L21" i="51"/>
  <c r="M21" i="51" s="1"/>
  <c r="N21" i="51" s="1"/>
  <c r="L20" i="51"/>
  <c r="M20" i="51" s="1"/>
  <c r="N20" i="51" s="1"/>
  <c r="L19" i="51"/>
  <c r="M19" i="51" s="1"/>
  <c r="N19" i="51" s="1"/>
  <c r="M18" i="51"/>
  <c r="N18" i="51" s="1"/>
  <c r="L18" i="51"/>
  <c r="L17" i="51"/>
  <c r="M17" i="51" s="1"/>
  <c r="N17" i="51" s="1"/>
  <c r="J37" i="48"/>
  <c r="L36" i="48"/>
  <c r="M36" i="48" s="1"/>
  <c r="N36" i="48" s="1"/>
  <c r="L35" i="48"/>
  <c r="M35" i="48" s="1"/>
  <c r="N35" i="48" s="1"/>
  <c r="M34" i="48"/>
  <c r="N34" i="48" s="1"/>
  <c r="L34" i="48"/>
  <c r="L33" i="48"/>
  <c r="M33" i="48" s="1"/>
  <c r="N33" i="48" s="1"/>
  <c r="L32" i="48"/>
  <c r="M32" i="48" s="1"/>
  <c r="N32" i="48" s="1"/>
  <c r="L31" i="48"/>
  <c r="M31" i="48" s="1"/>
  <c r="N31" i="48" s="1"/>
  <c r="M30" i="48"/>
  <c r="N30" i="48" s="1"/>
  <c r="L30" i="48"/>
  <c r="L29" i="48"/>
  <c r="M29" i="48" s="1"/>
  <c r="N29" i="48" s="1"/>
  <c r="L28" i="48"/>
  <c r="M28" i="48" s="1"/>
  <c r="N28" i="48" s="1"/>
  <c r="L27" i="48"/>
  <c r="M27" i="48" s="1"/>
  <c r="N27" i="48" s="1"/>
  <c r="M26" i="48"/>
  <c r="N26" i="48" s="1"/>
  <c r="L26" i="48"/>
  <c r="L25" i="48"/>
  <c r="M25" i="48" s="1"/>
  <c r="N25" i="48" s="1"/>
  <c r="L24" i="48"/>
  <c r="M24" i="48" s="1"/>
  <c r="N24" i="48" s="1"/>
  <c r="L23" i="48"/>
  <c r="M23" i="48" s="1"/>
  <c r="N23" i="48" s="1"/>
  <c r="M22" i="48"/>
  <c r="N22" i="48" s="1"/>
  <c r="L22" i="48"/>
  <c r="L21" i="48"/>
  <c r="M21" i="48" s="1"/>
  <c r="N21" i="48" s="1"/>
  <c r="L20" i="48"/>
  <c r="M20" i="48" s="1"/>
  <c r="N20" i="48" s="1"/>
  <c r="L19" i="48"/>
  <c r="M19" i="48" s="1"/>
  <c r="N19" i="48" s="1"/>
  <c r="M18" i="48"/>
  <c r="N18" i="48" s="1"/>
  <c r="L18" i="48"/>
  <c r="L17" i="48"/>
  <c r="M17" i="48" s="1"/>
  <c r="N17" i="48" s="1"/>
  <c r="J21" i="37"/>
  <c r="L20" i="37"/>
  <c r="M20" i="37" s="1"/>
  <c r="N20" i="37" s="1"/>
  <c r="L19" i="37"/>
  <c r="M19" i="37" s="1"/>
  <c r="N19" i="37" s="1"/>
  <c r="M18" i="37"/>
  <c r="N18" i="37" s="1"/>
  <c r="L18" i="37"/>
  <c r="L17" i="37"/>
  <c r="M17" i="37" s="1"/>
  <c r="N17" i="37" s="1"/>
  <c r="L23" i="5" l="1"/>
  <c r="M23" i="5" s="1"/>
  <c r="N23" i="5" s="1"/>
  <c r="L24" i="5"/>
  <c r="M24" i="5" s="1"/>
  <c r="N24" i="5" s="1"/>
  <c r="L25" i="5"/>
  <c r="M25" i="5" s="1"/>
  <c r="N25" i="5" s="1"/>
  <c r="L26" i="5"/>
  <c r="M26" i="5" s="1"/>
  <c r="N26" i="5" s="1"/>
  <c r="L27" i="5"/>
  <c r="M27" i="5" s="1"/>
  <c r="N27" i="5" s="1"/>
  <c r="L28" i="5"/>
  <c r="M28" i="5" s="1"/>
  <c r="N28" i="5" s="1"/>
  <c r="L29" i="5"/>
  <c r="M29" i="5" s="1"/>
  <c r="N29" i="5" s="1"/>
  <c r="L30" i="5"/>
  <c r="M30" i="5" s="1"/>
  <c r="N30" i="5" s="1"/>
  <c r="L31" i="5"/>
  <c r="M31" i="5" s="1"/>
  <c r="N31" i="5" s="1"/>
  <c r="L32" i="5"/>
  <c r="M32" i="5" s="1"/>
  <c r="N32" i="5" s="1"/>
  <c r="L33" i="5"/>
  <c r="M33" i="5" s="1"/>
  <c r="N33" i="5" s="1"/>
  <c r="L34" i="5"/>
  <c r="M34" i="5" s="1"/>
  <c r="N34" i="5" s="1"/>
  <c r="L19" i="38"/>
  <c r="M19" i="38" s="1"/>
  <c r="N19" i="38" s="1"/>
  <c r="L20" i="38"/>
  <c r="M20" i="38" s="1"/>
  <c r="N20" i="38" s="1"/>
  <c r="L21" i="38"/>
  <c r="M21" i="38" s="1"/>
  <c r="N21" i="38" s="1"/>
  <c r="L22" i="38"/>
  <c r="M22" i="38" s="1"/>
  <c r="N22" i="38" s="1"/>
  <c r="L23" i="38"/>
  <c r="M23" i="38" s="1"/>
  <c r="N23" i="38" s="1"/>
  <c r="L24" i="38"/>
  <c r="M24" i="38" s="1"/>
  <c r="N24" i="38" s="1"/>
  <c r="L16" i="52"/>
  <c r="M16" i="52" s="1"/>
  <c r="N16" i="52" s="1"/>
  <c r="N27" i="52" s="1"/>
  <c r="L19" i="52"/>
  <c r="M19" i="52" s="1"/>
  <c r="N19" i="52" s="1"/>
  <c r="J27" i="52"/>
  <c r="L20" i="1"/>
  <c r="M20" i="1" s="1"/>
  <c r="N20" i="1" s="1"/>
  <c r="L24" i="1"/>
  <c r="M24" i="1" s="1"/>
  <c r="N24" i="1" s="1"/>
  <c r="L40" i="1"/>
  <c r="L44" i="1"/>
  <c r="L56" i="1"/>
  <c r="L60" i="1"/>
  <c r="L16" i="1"/>
  <c r="M16" i="1" s="1"/>
  <c r="N16" i="1" s="1"/>
  <c r="L20" i="32"/>
  <c r="M20" i="32" s="1"/>
  <c r="N20" i="32" s="1"/>
  <c r="L24" i="32"/>
  <c r="M24" i="32" s="1"/>
  <c r="N24" i="32" s="1"/>
  <c r="L27" i="32"/>
  <c r="M27" i="32" s="1"/>
  <c r="N27" i="32" s="1"/>
  <c r="L28" i="32"/>
  <c r="M28" i="32" s="1"/>
  <c r="N28" i="32" s="1"/>
  <c r="L31" i="32"/>
  <c r="M31" i="32" s="1"/>
  <c r="N31" i="32" s="1"/>
  <c r="L32" i="32"/>
  <c r="M32" i="32" s="1"/>
  <c r="N32" i="32" s="1"/>
  <c r="L38" i="32"/>
  <c r="M38" i="32" s="1"/>
  <c r="N38" i="32" s="1"/>
  <c r="L41" i="32"/>
  <c r="M41" i="32" s="1"/>
  <c r="N41" i="32" s="1"/>
  <c r="L42" i="32"/>
  <c r="L19" i="32"/>
  <c r="L30" i="32"/>
  <c r="M30" i="32" s="1"/>
  <c r="N30" i="32" s="1"/>
  <c r="L16" i="32"/>
  <c r="M16" i="32" s="1"/>
  <c r="L21" i="32"/>
  <c r="M21" i="32" s="1"/>
  <c r="N21" i="32" s="1"/>
  <c r="L22" i="32"/>
  <c r="M22" i="32" s="1"/>
  <c r="N22" i="32" s="1"/>
  <c r="L23" i="32"/>
  <c r="M23" i="32" s="1"/>
  <c r="N23" i="32" s="1"/>
  <c r="L25" i="32"/>
  <c r="M25" i="32" s="1"/>
  <c r="N25" i="32" s="1"/>
  <c r="L26" i="32"/>
  <c r="M26" i="32" s="1"/>
  <c r="N26" i="32" s="1"/>
  <c r="L29" i="32"/>
  <c r="M29" i="32" s="1"/>
  <c r="N29" i="32" s="1"/>
  <c r="L33" i="32"/>
  <c r="M33" i="32" s="1"/>
  <c r="N33" i="32" s="1"/>
  <c r="L34" i="32"/>
  <c r="M34" i="32" s="1"/>
  <c r="N34" i="32" s="1"/>
  <c r="L35" i="32"/>
  <c r="M35" i="32" s="1"/>
  <c r="N35" i="32" s="1"/>
  <c r="L39" i="32"/>
  <c r="M39" i="32" s="1"/>
  <c r="N39" i="32" s="1"/>
  <c r="L40" i="32"/>
  <c r="M40" i="32" s="1"/>
  <c r="N40" i="32" s="1"/>
  <c r="L23" i="1"/>
  <c r="L27" i="1"/>
  <c r="M27" i="1" s="1"/>
  <c r="N27" i="1" s="1"/>
  <c r="L31" i="1"/>
  <c r="L35" i="1"/>
  <c r="L39" i="1"/>
  <c r="L43" i="1"/>
  <c r="L47" i="1"/>
  <c r="M47" i="1" s="1"/>
  <c r="N47" i="1" s="1"/>
  <c r="L55" i="1"/>
  <c r="M55" i="1" s="1"/>
  <c r="N55" i="1" s="1"/>
  <c r="L63" i="1"/>
  <c r="M63" i="1" s="1"/>
  <c r="N63" i="1" s="1"/>
  <c r="L16" i="4"/>
  <c r="M16" i="4" s="1"/>
  <c r="N16" i="4" s="1"/>
  <c r="L17" i="4"/>
  <c r="M17" i="4" s="1"/>
  <c r="N17" i="4" s="1"/>
  <c r="L68" i="38"/>
  <c r="M68" i="38" s="1"/>
  <c r="N68" i="38" s="1"/>
  <c r="L16" i="38"/>
  <c r="M16" i="38" s="1"/>
  <c r="N16" i="38" s="1"/>
  <c r="L17" i="38"/>
  <c r="M17" i="38" s="1"/>
  <c r="N17" i="38" s="1"/>
  <c r="L18" i="38"/>
  <c r="M18" i="38" s="1"/>
  <c r="N18" i="38" s="1"/>
  <c r="L18" i="3"/>
  <c r="M18" i="3" s="1"/>
  <c r="N18" i="3" s="1"/>
  <c r="L17" i="3"/>
  <c r="M17" i="3" s="1"/>
  <c r="N17" i="3" s="1"/>
  <c r="L25" i="1"/>
  <c r="M25" i="1" s="1"/>
  <c r="N25" i="1" s="1"/>
  <c r="L20" i="5"/>
  <c r="M20" i="5"/>
  <c r="N20" i="5" s="1"/>
  <c r="L21" i="5"/>
  <c r="M21" i="5" s="1"/>
  <c r="N21" i="5" s="1"/>
  <c r="L17" i="5"/>
  <c r="M17" i="5"/>
  <c r="N17" i="5" s="1"/>
  <c r="L18" i="4"/>
  <c r="M18" i="4" s="1"/>
  <c r="N18" i="4" s="1"/>
  <c r="L20" i="41"/>
  <c r="M20" i="41" s="1"/>
  <c r="N20" i="41" s="1"/>
  <c r="L18" i="33"/>
  <c r="M18" i="33" s="1"/>
  <c r="N18" i="33" s="1"/>
  <c r="L19" i="33"/>
  <c r="M19" i="33"/>
  <c r="N19" i="33" s="1"/>
  <c r="L20" i="33"/>
  <c r="M20" i="33" s="1"/>
  <c r="N20" i="33"/>
  <c r="L21" i="33"/>
  <c r="M21" i="33" s="1"/>
  <c r="N21" i="33" s="1"/>
  <c r="L22" i="33"/>
  <c r="M22" i="33" s="1"/>
  <c r="N22" i="33" s="1"/>
  <c r="L26" i="33"/>
  <c r="M26" i="33"/>
  <c r="N26" i="33" s="1"/>
  <c r="L27" i="33"/>
  <c r="M27" i="33" s="1"/>
  <c r="N27" i="33"/>
  <c r="L28" i="33"/>
  <c r="M28" i="33" s="1"/>
  <c r="N28" i="33" s="1"/>
  <c r="L29" i="33"/>
  <c r="M29" i="33" s="1"/>
  <c r="N29" i="33" s="1"/>
  <c r="L30" i="33"/>
  <c r="M30" i="33"/>
  <c r="N30" i="33" s="1"/>
  <c r="L31" i="33"/>
  <c r="M31" i="33" s="1"/>
  <c r="N31" i="33"/>
  <c r="L32" i="33"/>
  <c r="M32" i="33" s="1"/>
  <c r="N32" i="33" s="1"/>
  <c r="L33" i="33"/>
  <c r="M33" i="33" s="1"/>
  <c r="N33" i="33" s="1"/>
  <c r="L34" i="33"/>
  <c r="M34" i="33"/>
  <c r="N34" i="33" s="1"/>
  <c r="L35" i="33"/>
  <c r="M35" i="33" s="1"/>
  <c r="N35" i="33"/>
  <c r="L16" i="33"/>
  <c r="M16" i="33"/>
  <c r="N16" i="33" s="1"/>
  <c r="L29" i="1"/>
  <c r="M29" i="1" s="1"/>
  <c r="N29" i="1" s="1"/>
  <c r="L30" i="1"/>
  <c r="M30" i="1" s="1"/>
  <c r="N30" i="1" s="1"/>
  <c r="L33" i="1"/>
  <c r="M33" i="1" s="1"/>
  <c r="N33" i="1" s="1"/>
  <c r="L34" i="1"/>
  <c r="M34" i="1" s="1"/>
  <c r="N34" i="1" s="1"/>
  <c r="L37" i="1"/>
  <c r="M37" i="1" s="1"/>
  <c r="N37" i="1" s="1"/>
  <c r="L38" i="1"/>
  <c r="M38" i="1" s="1"/>
  <c r="N38" i="1" s="1"/>
  <c r="L41" i="1"/>
  <c r="M41" i="1" s="1"/>
  <c r="N41" i="1" s="1"/>
  <c r="L42" i="1"/>
  <c r="M42" i="1" s="1"/>
  <c r="N42" i="1" s="1"/>
  <c r="L45" i="1"/>
  <c r="M45" i="1" s="1"/>
  <c r="N45" i="1" s="1"/>
  <c r="L46" i="1"/>
  <c r="M46" i="1" s="1"/>
  <c r="N46" i="1" s="1"/>
  <c r="L49" i="1"/>
  <c r="M49" i="1" s="1"/>
  <c r="N49" i="1" s="1"/>
  <c r="L50" i="1"/>
  <c r="M50" i="1" s="1"/>
  <c r="N50" i="1" s="1"/>
  <c r="L51" i="1"/>
  <c r="M51" i="1" s="1"/>
  <c r="N51" i="1" s="1"/>
  <c r="L53" i="1"/>
  <c r="M53" i="1" s="1"/>
  <c r="N53" i="1" s="1"/>
  <c r="L54" i="1"/>
  <c r="M54" i="1" s="1"/>
  <c r="N54" i="1" s="1"/>
  <c r="L57" i="1"/>
  <c r="M57" i="1" s="1"/>
  <c r="N57" i="1" s="1"/>
  <c r="L58" i="1"/>
  <c r="M58" i="1" s="1"/>
  <c r="N58" i="1" s="1"/>
  <c r="L59" i="1"/>
  <c r="M59" i="1" s="1"/>
  <c r="N59" i="1" s="1"/>
  <c r="L61" i="1"/>
  <c r="M61" i="1" s="1"/>
  <c r="N61" i="1" s="1"/>
  <c r="L62" i="1"/>
  <c r="M62" i="1" s="1"/>
  <c r="N62" i="1" s="1"/>
  <c r="L19" i="2"/>
  <c r="M19" i="2" s="1"/>
  <c r="N19" i="2" s="1"/>
  <c r="L20" i="2"/>
  <c r="M20" i="2" s="1"/>
  <c r="N20" i="2" s="1"/>
  <c r="L21" i="2"/>
  <c r="M21" i="2" s="1"/>
  <c r="N21" i="2" s="1"/>
  <c r="L16" i="51"/>
  <c r="M16" i="51" s="1"/>
  <c r="N16" i="51" s="1"/>
  <c r="N26" i="51" s="1"/>
  <c r="L22" i="1"/>
  <c r="M22" i="1" s="1"/>
  <c r="N22" i="1" s="1"/>
  <c r="L16" i="48"/>
  <c r="M16" i="48" s="1"/>
  <c r="N16" i="48" s="1"/>
  <c r="N37" i="48" s="1"/>
  <c r="L16" i="3"/>
  <c r="M16" i="3" s="1"/>
  <c r="N16" i="3" s="1"/>
  <c r="L19" i="1"/>
  <c r="M19" i="1" s="1"/>
  <c r="N19" i="1" s="1"/>
  <c r="J21" i="41"/>
  <c r="L17" i="41"/>
  <c r="M17" i="41" s="1"/>
  <c r="N17" i="41" s="1"/>
  <c r="L16" i="41"/>
  <c r="M16" i="41" s="1"/>
  <c r="N16" i="41" s="1"/>
  <c r="L19" i="41"/>
  <c r="M19" i="41" s="1"/>
  <c r="N19" i="41" s="1"/>
  <c r="L18" i="41"/>
  <c r="M18" i="41"/>
  <c r="N18" i="41" s="1"/>
  <c r="L26" i="1"/>
  <c r="M26" i="1" s="1"/>
  <c r="N26" i="1" s="1"/>
  <c r="L21" i="1"/>
  <c r="M21" i="1" s="1"/>
  <c r="N21" i="1" s="1"/>
  <c r="L16" i="2"/>
  <c r="M16" i="2" s="1"/>
  <c r="N16" i="2" s="1"/>
  <c r="L17" i="32"/>
  <c r="M17" i="32" s="1"/>
  <c r="N17" i="32" s="1"/>
  <c r="L17" i="1"/>
  <c r="M17" i="1" s="1"/>
  <c r="N17" i="1" s="1"/>
  <c r="L22" i="5"/>
  <c r="M22" i="5" s="1"/>
  <c r="N22" i="5" s="1"/>
  <c r="L18" i="5"/>
  <c r="M18" i="5" s="1"/>
  <c r="N18" i="5" s="1"/>
  <c r="J248" i="5"/>
  <c r="L16" i="5"/>
  <c r="M16" i="5" s="1"/>
  <c r="N16" i="5" s="1"/>
  <c r="L19" i="5"/>
  <c r="M19" i="5" s="1"/>
  <c r="N19" i="5" s="1"/>
  <c r="J36" i="33"/>
  <c r="L17" i="33"/>
  <c r="M17" i="33" s="1"/>
  <c r="N17" i="33" s="1"/>
  <c r="L18" i="32"/>
  <c r="M18" i="32" s="1"/>
  <c r="N18" i="32" s="1"/>
  <c r="L17" i="2"/>
  <c r="M17" i="2" s="1"/>
  <c r="N17" i="2" s="1"/>
  <c r="J18" i="7"/>
  <c r="L19" i="4"/>
  <c r="M19" i="4" s="1"/>
  <c r="N19" i="4" s="1"/>
  <c r="L20" i="4"/>
  <c r="M20" i="4" s="1"/>
  <c r="N20" i="4" s="1"/>
  <c r="L21" i="4"/>
  <c r="M21" i="4" s="1"/>
  <c r="N21" i="4" s="1"/>
  <c r="L18" i="2"/>
  <c r="M18" i="2" s="1"/>
  <c r="N18" i="2" s="1"/>
  <c r="J48" i="4"/>
  <c r="J39" i="3"/>
  <c r="L18" i="1"/>
  <c r="M18" i="1" s="1"/>
  <c r="N18" i="1" s="1"/>
  <c r="J22" i="2"/>
  <c r="L16" i="37"/>
  <c r="M16" i="37" s="1"/>
  <c r="N16" i="37" s="1"/>
  <c r="N21" i="37" s="1"/>
  <c r="N131" i="38" l="1"/>
  <c r="N22" i="2"/>
  <c r="N21" i="41"/>
  <c r="N48" i="4"/>
  <c r="N36" i="33"/>
  <c r="N248" i="5"/>
  <c r="N39" i="3"/>
  <c r="J64" i="1"/>
  <c r="M19" i="32"/>
  <c r="N19" i="32" s="1"/>
  <c r="M42" i="32"/>
  <c r="N42" i="32" s="1"/>
  <c r="L32" i="1"/>
  <c r="M32" i="1" s="1"/>
  <c r="N32" i="1" s="1"/>
  <c r="M23" i="1"/>
  <c r="N23" i="1" s="1"/>
  <c r="L36" i="1"/>
  <c r="M36" i="1" s="1"/>
  <c r="N36" i="1" s="1"/>
  <c r="L28" i="1"/>
  <c r="M28" i="1" s="1"/>
  <c r="N28" i="1" s="1"/>
  <c r="M60" i="1"/>
  <c r="N60" i="1" s="1"/>
  <c r="M56" i="1"/>
  <c r="N56" i="1" s="1"/>
  <c r="M44" i="1"/>
  <c r="N44" i="1" s="1"/>
  <c r="L52" i="1"/>
  <c r="M52" i="1" s="1"/>
  <c r="N52" i="1" s="1"/>
  <c r="L48" i="1"/>
  <c r="M48" i="1" s="1"/>
  <c r="N48" i="1" s="1"/>
  <c r="M39" i="1"/>
  <c r="N39" i="1" s="1"/>
  <c r="M35" i="1"/>
  <c r="N35" i="1" s="1"/>
  <c r="M31" i="1"/>
  <c r="N31" i="1" s="1"/>
  <c r="M43" i="1"/>
  <c r="N43" i="1" s="1"/>
  <c r="M40" i="1"/>
  <c r="N40" i="1" s="1"/>
  <c r="N64" i="1" l="1"/>
  <c r="N16" i="32"/>
  <c r="N66" i="32" s="1"/>
  <c r="N18" i="7" l="1"/>
</calcChain>
</file>

<file path=xl/sharedStrings.xml><?xml version="1.0" encoding="utf-8"?>
<sst xmlns="http://schemas.openxmlformats.org/spreadsheetml/2006/main" count="2189" uniqueCount="900">
  <si>
    <t>Ponudnik:</t>
  </si>
  <si>
    <t>naziv:</t>
  </si>
  <si>
    <t xml:space="preserve">transakcijski račun: </t>
  </si>
  <si>
    <t>naslov:</t>
  </si>
  <si>
    <t>davčna številka:</t>
  </si>
  <si>
    <t xml:space="preserve">Naročnik: </t>
  </si>
  <si>
    <t>zap. št.</t>
  </si>
  <si>
    <t>izdelek</t>
  </si>
  <si>
    <t>ocenjena količina</t>
  </si>
  <si>
    <t>enota mere (EnM)</t>
  </si>
  <si>
    <t>lastna proizvodnja</t>
  </si>
  <si>
    <t>kvaliteta / pridelava / znak kakovosti</t>
  </si>
  <si>
    <t>šifra izdelka</t>
  </si>
  <si>
    <t>trgovsko ime živila / naziv izdelka / proizvajalec</t>
  </si>
  <si>
    <t>izhodiščna cena na EnM v EUR brez DDV</t>
  </si>
  <si>
    <t>davek v %</t>
  </si>
  <si>
    <t>davek v EUR</t>
  </si>
  <si>
    <t>končna cena na EnM v EUR z DDV</t>
  </si>
  <si>
    <t>SKUPAJ cena za ocenjeno količino v EUR z DDV</t>
  </si>
  <si>
    <t>DA</t>
  </si>
  <si>
    <t>NE</t>
  </si>
  <si>
    <t>kraj in datum:_________________________</t>
  </si>
  <si>
    <t>žig</t>
  </si>
  <si>
    <t>podpis odgovorne osebe: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</si>
  <si>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</si>
  <si>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</si>
  <si>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</si>
  <si>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</si>
  <si>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</si>
  <si>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</si>
  <si>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</si>
  <si>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</si>
  <si>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</si>
  <si>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</si>
  <si>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</si>
  <si>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</si>
  <si>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</si>
  <si>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</si>
  <si>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33.</t>
  </si>
  <si>
    <t>SKUPAJ VREDNOST za 1. sklop v EUR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</si>
  <si>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</si>
  <si>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</si>
  <si>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</si>
  <si>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</si>
  <si>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</si>
  <si>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</si>
  <si>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</si>
  <si>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</si>
  <si>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</si>
  <si>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</si>
  <si>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</si>
  <si>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</si>
  <si>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</si>
  <si>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</si>
  <si>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</si>
  <si>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</si>
  <si>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</si>
  <si>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</si>
  <si>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</si>
  <si>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</si>
  <si>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SKUPAJ VREDNOST za 2. sklop v EUR</t>
  </si>
  <si>
    <t>SKUPAJ VREDNOST za 4. sklop v EUR</t>
  </si>
  <si>
    <t>SKUPAJ VREDNOST za 5. sklop v EUR</t>
  </si>
  <si>
    <t>SKUPAJ VREDNOST za 7. sklop v EUR</t>
  </si>
  <si>
    <t>SKUPAJ VREDNOST za 8. sklop v EUR</t>
  </si>
  <si>
    <t>SKUPAJ VREDNOST za 9. sklop v EUR</t>
  </si>
  <si>
    <t>SKUPAJ VREDNOST za 10. sklop v EUR</t>
  </si>
  <si>
    <t>36.</t>
  </si>
  <si>
    <t>37.</t>
  </si>
  <si>
    <t>38.</t>
  </si>
  <si>
    <t>39.</t>
  </si>
  <si>
    <t>40.</t>
  </si>
  <si>
    <t>41.</t>
  </si>
  <si>
    <t>42.</t>
  </si>
  <si>
    <t>SKUPAJ VREDNOST za 12. sklop v EUR</t>
  </si>
  <si>
    <t>SKUPAJ VREDNOST za 13. sklop v EUR</t>
  </si>
  <si>
    <t>SKUPAJ VREDNOST za 14. sklop v EUR</t>
  </si>
  <si>
    <t>SKUPAJ VREDNOST za 6. sklop v EUR</t>
  </si>
  <si>
    <t>kg</t>
  </si>
  <si>
    <t>100 g</t>
  </si>
  <si>
    <t>180 g</t>
  </si>
  <si>
    <t>250 g</t>
  </si>
  <si>
    <t>2 dl</t>
  </si>
  <si>
    <t>10 litrov</t>
  </si>
  <si>
    <t>140 g</t>
  </si>
  <si>
    <t>3 kg</t>
  </si>
  <si>
    <t>5 kg</t>
  </si>
  <si>
    <t>150 g</t>
  </si>
  <si>
    <t>500 g</t>
  </si>
  <si>
    <t>30 g</t>
  </si>
  <si>
    <t>160 g</t>
  </si>
  <si>
    <t>0,5 litra</t>
  </si>
  <si>
    <t>110 g</t>
  </si>
  <si>
    <t>250 ml</t>
  </si>
  <si>
    <t>50 g</t>
  </si>
  <si>
    <t>180 ml</t>
  </si>
  <si>
    <t>330 g</t>
  </si>
  <si>
    <t>43.</t>
  </si>
  <si>
    <t>44.</t>
  </si>
  <si>
    <t>45.</t>
  </si>
  <si>
    <t>46.</t>
  </si>
  <si>
    <t>47.</t>
  </si>
  <si>
    <t>48.</t>
  </si>
  <si>
    <t>49.</t>
  </si>
  <si>
    <t>50.</t>
  </si>
  <si>
    <t>2 litra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</si>
  <si>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</si>
  <si>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</si>
  <si>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</si>
  <si>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</si>
  <si>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</si>
  <si>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</si>
  <si>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</si>
  <si>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</si>
  <si>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</si>
  <si>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</si>
  <si>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</si>
  <si>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</si>
  <si>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</si>
  <si>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</si>
  <si>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</si>
  <si>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</si>
  <si>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</si>
  <si>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</si>
  <si>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</si>
  <si>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</si>
  <si>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</si>
  <si>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</si>
  <si>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76.</t>
  </si>
  <si>
    <t>77.</t>
  </si>
  <si>
    <t>78.</t>
  </si>
  <si>
    <t>81.</t>
  </si>
  <si>
    <t>82.</t>
  </si>
  <si>
    <t>83.</t>
  </si>
  <si>
    <t xml:space="preserve"> </t>
  </si>
  <si>
    <t>400 g</t>
  </si>
  <si>
    <t>1 kg</t>
  </si>
  <si>
    <t>3 litre</t>
  </si>
  <si>
    <t>73.</t>
  </si>
  <si>
    <t>74.</t>
  </si>
  <si>
    <t>75.</t>
  </si>
  <si>
    <t>79.</t>
  </si>
  <si>
    <t>80.</t>
  </si>
  <si>
    <t>85.</t>
  </si>
  <si>
    <t>86.</t>
  </si>
  <si>
    <t>87.</t>
  </si>
  <si>
    <t>SKUPAJ VREDNOST za 3. sklop v EUR</t>
  </si>
  <si>
    <t>SKUPAJ VREDNOST za 11. sklop v EUR</t>
  </si>
  <si>
    <t>84.</t>
  </si>
  <si>
    <t>naziv: Center šolskih in obšolskih dejavnosti</t>
  </si>
  <si>
    <t>naslov: Frankopanska ulica 9, 1000 Ljubljana</t>
  </si>
  <si>
    <t>transakcijski račun: 0110 0603 0715 849</t>
  </si>
  <si>
    <t>davčna številka: 89446046</t>
  </si>
  <si>
    <r>
      <t>PREDRAČUN</t>
    </r>
    <r>
      <rPr>
        <sz val="8"/>
        <rFont val="Tahoma"/>
        <family val="2"/>
        <charset val="238"/>
      </rPr>
      <t xml:space="preserve"> za leto 2017 in 2018</t>
    </r>
  </si>
  <si>
    <t>Sveže pleče mladega goveda BK II. kategorije v kosu</t>
  </si>
  <si>
    <t>Sveže podplečje mladega goveda BK, narezano na kocke</t>
  </si>
  <si>
    <t>Sveža rebra mladega goveda, manj mastna</t>
  </si>
  <si>
    <t>Sveže stegno mladega goveda BK I. kategorije v kosu</t>
  </si>
  <si>
    <t>Sveže stegno mladega goveda BK I. kategorije, zrezki</t>
  </si>
  <si>
    <t>Sveži hrbet mladega goveda BK I. kat., v kosu (ramstek)</t>
  </si>
  <si>
    <t>Pljučna pečenka, mlado govedo, ekstra kategorije</t>
  </si>
  <si>
    <t>Sveže kosti mladega goveda za juho</t>
  </si>
  <si>
    <t>Sveže telečje pleče BK</t>
  </si>
  <si>
    <t>Sveže telečje stegno BK</t>
  </si>
  <si>
    <t>Sveže mleto meso mladega goveda II. kat. (max 10 % maščobe)</t>
  </si>
  <si>
    <t>Sveže svinjsko stegno BK I. kategorije, v kosu</t>
  </si>
  <si>
    <t>Sveže svinjsko stegno BK I. kategorije, zrezki</t>
  </si>
  <si>
    <t>Sveže svinjsko pleče BK II. kategorije, v kosu</t>
  </si>
  <si>
    <t>Sveži svinjski kare BK</t>
  </si>
  <si>
    <t xml:space="preserve">Sveži svinjski kare s kostjo, nažagan, teža 12 - 18 dag </t>
  </si>
  <si>
    <t>Sveža svinjska rebra</t>
  </si>
  <si>
    <t>Sveži svinjski vrat BK</t>
  </si>
  <si>
    <t>Sveže mleto mešano meso (1:1), do 15 % maščobe</t>
  </si>
  <si>
    <t>Pečenice v naravnem ovoju (manj začinjene)</t>
  </si>
  <si>
    <t>Pleskavice, teža po naročilu</t>
  </si>
  <si>
    <t>Čevapčiči</t>
  </si>
  <si>
    <t>Domača klobasa (Kranjska in enakovredno)</t>
  </si>
  <si>
    <t>Domača suha (trajna) salama (gov.+svinj.)</t>
  </si>
  <si>
    <t>Hamburška mesnata slanina</t>
  </si>
  <si>
    <t>Hrenovke svinjske (barjene klobase)</t>
  </si>
  <si>
    <t>Hrenovke telečje</t>
  </si>
  <si>
    <t xml:space="preserve">Krvavice        </t>
  </si>
  <si>
    <t>Kuhan pršut</t>
  </si>
  <si>
    <t>Ljubljanska salama</t>
  </si>
  <si>
    <t>Mortadela navadna, Kras in enakovredno</t>
  </si>
  <si>
    <t>Ocvirki</t>
  </si>
  <si>
    <t>Pariška salama</t>
  </si>
  <si>
    <t>Posebna salama (max.20% maščobe)</t>
  </si>
  <si>
    <t>Prekajena svinjska rebra</t>
  </si>
  <si>
    <t>Prekajena vratovina</t>
  </si>
  <si>
    <t>Prekajena šunka BKK</t>
  </si>
  <si>
    <t>Pršut, kosi VP, cca 1/1</t>
  </si>
  <si>
    <t>Salama suha svinjska, grobo mleta</t>
  </si>
  <si>
    <t>Salama suha goveja grobo mleta</t>
  </si>
  <si>
    <t>Svinjska mast</t>
  </si>
  <si>
    <t>Šunka delikatesna s kosi mesa</t>
  </si>
  <si>
    <t>Pizza plečka</t>
  </si>
  <si>
    <t>Šunka v črevu</t>
  </si>
  <si>
    <t>Šunkarica</t>
  </si>
  <si>
    <t>Tirolska salama</t>
  </si>
  <si>
    <t>Zaseka</t>
  </si>
  <si>
    <t>Zašinek, budjola</t>
  </si>
  <si>
    <t>EKO Sveže pleče mladega goveda BK II. kategorije v kosu</t>
  </si>
  <si>
    <t>EKO Sveže podplečje mladega goveda BK, narezano, kocke</t>
  </si>
  <si>
    <t>EKO Sveža rebra mladega goveda, manj mastna</t>
  </si>
  <si>
    <t>EKO Sveže stegno mladega goveda BK I. kategorije v kosu</t>
  </si>
  <si>
    <t>EKO Sveže stegno mladega goveda BK I. kategorije, zrezki</t>
  </si>
  <si>
    <t>Piščančja bedra sveža</t>
  </si>
  <si>
    <t>Piščančje prsi sveže</t>
  </si>
  <si>
    <t>Piščančji file sveži</t>
  </si>
  <si>
    <t>Piščančje krače sveže</t>
  </si>
  <si>
    <t>Piščančje stegno BKK sveže</t>
  </si>
  <si>
    <t>Piščančje peruti, sveže</t>
  </si>
  <si>
    <t>Celi piščanci sveži</t>
  </si>
  <si>
    <t>Piščančji file zrezki, sveži</t>
  </si>
  <si>
    <t>Piščančja nabodala s papriko, sveža</t>
  </si>
  <si>
    <t>Puranji file v kosu, vakum</t>
  </si>
  <si>
    <t>Puranji file zrezki, sveži</t>
  </si>
  <si>
    <t>Piščančja hrenovka, rinfuza</t>
  </si>
  <si>
    <t>Piščančja hrenovka, vakum</t>
  </si>
  <si>
    <t>Posebna piščančja salama</t>
  </si>
  <si>
    <t>Posebna pišč. sal. s papriko</t>
  </si>
  <si>
    <t>Piščančje prsi v ovitku</t>
  </si>
  <si>
    <t>Puranje prsi v ovitku</t>
  </si>
  <si>
    <t>Puranja šunka v ovitku</t>
  </si>
  <si>
    <t>Piščančja pašteta 30g</t>
  </si>
  <si>
    <t>Puranja pašteta 30 g</t>
  </si>
  <si>
    <t>Piščančja pašteta 100 g</t>
  </si>
  <si>
    <t>OSLIČ, paličice, panirane, zamrznjene</t>
  </si>
  <si>
    <t>OSLIČ file egaliziran, kocke 80 - 100 g, panirane, zamrznjene</t>
  </si>
  <si>
    <t>MORSKI SADEŽI, zamrznjeni</t>
  </si>
  <si>
    <t xml:space="preserve">POSTRVI brez kosti, file, zamrznjeni </t>
  </si>
  <si>
    <t>MORSKI LIST, file, zamzrnjen</t>
  </si>
  <si>
    <t>LOSOS, file, zamrznjen, kosi po naročilu</t>
  </si>
  <si>
    <t>POSTRVI, očiščene cca 200g, zamrznjene</t>
  </si>
  <si>
    <t>LIGNJI celi, očiščeni, zamrznjeni</t>
  </si>
  <si>
    <t>ŠKARPENA file, zamrznjena (rdeči okun)</t>
  </si>
  <si>
    <t xml:space="preserve">Pasterizirano mleko polnomastno 1/1 </t>
  </si>
  <si>
    <t>Pasterizirano mleko pol posneto 1/1</t>
  </si>
  <si>
    <t>Pasterizirano mleko polnomastno 10/1 ali 15/1</t>
  </si>
  <si>
    <t xml:space="preserve">sterilizirano mleko polnomastno 1/1 </t>
  </si>
  <si>
    <t>sterilizirano mleko polposneto 1/1</t>
  </si>
  <si>
    <t xml:space="preserve">sterilizirano mleko 2 dl, polno </t>
  </si>
  <si>
    <t xml:space="preserve">čokoladno mleko 2dl </t>
  </si>
  <si>
    <t>Jogurt navadni polnom.  v lončku 180 g</t>
  </si>
  <si>
    <t>Jogurt navadni polnomastni, tekoči, 1 lit</t>
  </si>
  <si>
    <t xml:space="preserve">Jogurt navadni polposneti, 180 g </t>
  </si>
  <si>
    <t>Jogurt probiotični,150 g</t>
  </si>
  <si>
    <t>Jogurt probiotični, 500 g</t>
  </si>
  <si>
    <t>Fermentirani mlečni napitek s sadjem 250 ml</t>
  </si>
  <si>
    <t>Jogurt sadni polnomastni, 160 g</t>
  </si>
  <si>
    <t>Jogurt sadni  polmastni  160 g</t>
  </si>
  <si>
    <t>Jogurt sadni tekoči, polmastni, 1 liter</t>
  </si>
  <si>
    <t>Sadni jogurt tekoči 500ml – različni okusi</t>
  </si>
  <si>
    <t>jogurtov napitek s sadjem brez konz. in dod. sladk. 500 ml</t>
  </si>
  <si>
    <t>Kisla smetana 180 g</t>
  </si>
  <si>
    <t>Kisla smetana 400 g</t>
  </si>
  <si>
    <t>Smetana za kuhanje 0,5 l</t>
  </si>
  <si>
    <t>Sladka smetana za stepanje, pasterizirana  1/1</t>
  </si>
  <si>
    <t>Sladka smetana za stepanje, sterilizirana  1/1</t>
  </si>
  <si>
    <t xml:space="preserve">Rastlinska sladka smetana 1/1 </t>
  </si>
  <si>
    <t>Skuta nepasirana min. 35% mm, 5/1</t>
  </si>
  <si>
    <t>Skuta nepasirana min. 35% mm, 500 g</t>
  </si>
  <si>
    <t xml:space="preserve">Skuta nepasirana posneta z 10% mm, 500g </t>
  </si>
  <si>
    <t>Surovo maslo 1. vrste – 250 g</t>
  </si>
  <si>
    <t>Poltrdi sir 45% mm brez parafinskega ovoja</t>
  </si>
  <si>
    <t>Poltrdi sir 25% mm brez parafinskega ovoja</t>
  </si>
  <si>
    <t>Sir nariban trdi za posip 1/1</t>
  </si>
  <si>
    <t>Sir v kosu trdi za ribanje 500g</t>
  </si>
  <si>
    <t>Sir poltrdi nariban za pizzo 5/1</t>
  </si>
  <si>
    <t>Sir poltrdi nariban za pizzo 1/1</t>
  </si>
  <si>
    <t>Sir s plemenito plesnijo (Gorgonzola) 150 g</t>
  </si>
  <si>
    <t>Sir topljeni 140 g, brez dodatkov</t>
  </si>
  <si>
    <t>Sir topljeni 140 g, z dodatki</t>
  </si>
  <si>
    <t>Sirni namaz  3 kg</t>
  </si>
  <si>
    <t>Sirni namaz s smetano 140 g</t>
  </si>
  <si>
    <t xml:space="preserve">Sirni namaz z zelenjavo 140 g </t>
  </si>
  <si>
    <t>Sirni namaz s tuno 140 g</t>
  </si>
  <si>
    <t>Sirni namaz s papriko 140 g</t>
  </si>
  <si>
    <t>Sirni namaz s smetano 50 g</t>
  </si>
  <si>
    <t>Sirni namaz s papriko 50 g</t>
  </si>
  <si>
    <t>Mlečni namaz z zelišči 50 g</t>
  </si>
  <si>
    <t>1 liter</t>
  </si>
  <si>
    <t>500 ml</t>
  </si>
  <si>
    <t>15 g</t>
  </si>
  <si>
    <t>Surovo maslo 1. vrste porcijsko, 15 g</t>
  </si>
  <si>
    <t>Skuta s podloženim sadjem 110 g</t>
  </si>
  <si>
    <t>Sadna skuta 100 g</t>
  </si>
  <si>
    <t>Kefir polnomastni 150 g</t>
  </si>
  <si>
    <t>Kislo mleko 150 g</t>
  </si>
  <si>
    <t>Kefir iz nehomogeniziranega mleka, v lončku 150 g</t>
  </si>
  <si>
    <t>Kislo mleko iz nehomogeniziranega mleka, rinfuza</t>
  </si>
  <si>
    <t>Mleko brez laktoze 1/1</t>
  </si>
  <si>
    <t>Jogurt navadni brez laktoze 180 ml</t>
  </si>
  <si>
    <t>Jogurt navadni brez laktoze 500 ml</t>
  </si>
  <si>
    <t>Jogurt sadni brez laktoze 180 ml</t>
  </si>
  <si>
    <t>Jogurt sadni brez laktoze 500 ml</t>
  </si>
  <si>
    <t>Sir brez laktoze manjši vakumsko pakirani kosi 330 g</t>
  </si>
  <si>
    <t>MLEKO, nehomogenizirano, polnomastno, pakirano po 1 liter</t>
  </si>
  <si>
    <t>MLEKO, nehomogenizirano, polnomastno, 10/1 ali 15/1</t>
  </si>
  <si>
    <t>MLEKO, nehomogenizirano, pol posneto, 10/1 ali 15/1</t>
  </si>
  <si>
    <t>SIR, iz polnomastnega nehomogeniziranega mleka</t>
  </si>
  <si>
    <t>Surovo maslo iz nehomogeniziranega mleka 250 g</t>
  </si>
  <si>
    <t>jogurt iz nehomogeniziranega mleka, navadni v lončku 150 g</t>
  </si>
  <si>
    <t>skuta, kisla, nehomogenizirana, 1/1</t>
  </si>
  <si>
    <t>skuta, sladka, nehomogenizirana, 1/1</t>
  </si>
  <si>
    <t>smetana sladka, nehomogenizirana 0,5 l</t>
  </si>
  <si>
    <t>NAMAZ, bio, skutni, pakiran po 1 kg</t>
  </si>
  <si>
    <t>Kruh beli hlebec, kakovost zlati hlebec ali enakovredno</t>
  </si>
  <si>
    <t>Kruh črni hlebec, kakovost zlati hlebec ali enakovredno</t>
  </si>
  <si>
    <t>Kruh mešani hlebec, kakovost hribovc ali enakovredno (bela, polbela in ržena moka)</t>
  </si>
  <si>
    <t>Pšenični polbeli kruh, rezan, pakiran</t>
  </si>
  <si>
    <t>Pšenični črni kruh, rezan, pakiran</t>
  </si>
  <si>
    <t>Pšenični polnozrnati kruh, rezan, pakiran</t>
  </si>
  <si>
    <t>Ajdov kruh z orehi hlebec</t>
  </si>
  <si>
    <t>Kruh z ovsenimi kosmiči</t>
  </si>
  <si>
    <t>Mešani kruh s semeni, hlebec, kakovost stoletni ali enakovredno (min 3 vrste moke/kosmiči in 15% semen)</t>
  </si>
  <si>
    <t>Mešani kruh s semeni, kakovost stoletni ali enakovredno (min 3 vrste moke/kosmiči in 15% semen), rezan, pakiran</t>
  </si>
  <si>
    <t>Žemlja bela 40 – 80 g</t>
  </si>
  <si>
    <t>Žemlja bela 100 –120 g</t>
  </si>
  <si>
    <t>Žemlja polnozrnata 40 - 100 g</t>
  </si>
  <si>
    <t>makovka 40 - 80 g</t>
  </si>
  <si>
    <t>Pek. pecivo iz črne moke 40 – 80 g</t>
  </si>
  <si>
    <t>potica orehova 500 g</t>
  </si>
  <si>
    <t>Sirova štručka 60 – 80 g</t>
  </si>
  <si>
    <t>Sirova štručka 100- 120 g</t>
  </si>
  <si>
    <t>Lepinja 150 g</t>
  </si>
  <si>
    <t>Francoski kruh beli 400 g</t>
  </si>
  <si>
    <t>Toast beli 400 - 500 g</t>
  </si>
  <si>
    <t>Toast polnozrnati 400 - 500 g</t>
  </si>
  <si>
    <t>Pekovsko pecivo iz mešane moke s semeni 60 - 100 g (mešanica min. 3 vrst moke in 3 vrst semen)</t>
  </si>
  <si>
    <r>
      <t>PREDRAČUN</t>
    </r>
    <r>
      <rPr>
        <sz val="8"/>
        <rFont val="Tahoma"/>
        <family val="2"/>
        <charset val="238"/>
      </rPr>
      <t xml:space="preserve"> do vključno marca 2017</t>
    </r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</si>
  <si>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</si>
  <si>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</si>
  <si>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</si>
  <si>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</si>
  <si>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</si>
  <si>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</si>
  <si>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</si>
  <si>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</si>
  <si>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</si>
  <si>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</si>
  <si>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</si>
  <si>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</si>
  <si>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</si>
  <si>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</si>
  <si>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</si>
  <si>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</si>
  <si>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</si>
  <si>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</si>
  <si>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</si>
  <si>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</si>
  <si>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</si>
  <si>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</si>
  <si>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</si>
  <si>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</si>
  <si>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</si>
  <si>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</si>
  <si>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</si>
  <si>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</si>
  <si>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</si>
  <si>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</si>
  <si>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</si>
  <si>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</si>
  <si>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</si>
  <si>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</si>
  <si>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</si>
  <si>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</si>
  <si>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</si>
  <si>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</si>
  <si>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</si>
  <si>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</si>
  <si>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</si>
  <si>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</si>
  <si>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</si>
  <si>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</si>
  <si>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</si>
  <si>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</si>
  <si>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</si>
  <si>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</si>
  <si>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</si>
  <si>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</si>
  <si>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ANANAS I</t>
  </si>
  <si>
    <t>ARAŠIDI, neoluščeni I</t>
  </si>
  <si>
    <t>AVOKADO I</t>
  </si>
  <si>
    <t>BANANE I/II</t>
  </si>
  <si>
    <t>BAZILIKA II</t>
  </si>
  <si>
    <t>BLITVA II</t>
  </si>
  <si>
    <t>BOROVNICE, ameriške II</t>
  </si>
  <si>
    <t>BOROVNICE, gozdne II</t>
  </si>
  <si>
    <t>BRESKVE II</t>
  </si>
  <si>
    <t>BROKOLI, cvet, sveži I/II</t>
  </si>
  <si>
    <t>BUČKE, sveže II</t>
  </si>
  <si>
    <t>CVETAČA, cvet, sveža I/II</t>
  </si>
  <si>
    <t>ČEBULA, sveža, razne sorte I/II</t>
  </si>
  <si>
    <t>ČESEN I/II</t>
  </si>
  <si>
    <t>ČEŠNJE II</t>
  </si>
  <si>
    <t>ČIČERIKA  I/II</t>
  </si>
  <si>
    <t>ČRNA REDKEV I</t>
  </si>
  <si>
    <t>FIGE sveže II</t>
  </si>
  <si>
    <t>FIŽOL, češnjevec, v zrnju I/II</t>
  </si>
  <si>
    <t>FIŽOL, stročji II</t>
  </si>
  <si>
    <t>FIŽOL, tetovec, v zrnju I/II</t>
  </si>
  <si>
    <t>GOBE, bukov ostrigar, sveži I/II</t>
  </si>
  <si>
    <t>GOBE, šampinjoni, sveži I/II</t>
  </si>
  <si>
    <t>GRAH v stročju, sveži II</t>
  </si>
  <si>
    <t>GRENIVKA I</t>
  </si>
  <si>
    <t>GRENIVKA, rdeča I</t>
  </si>
  <si>
    <t>GROZDJE, belo, namizno I/II</t>
  </si>
  <si>
    <t>GROZDJE, rdeče, namizno I/II</t>
  </si>
  <si>
    <t>HRUŠKE abate I</t>
  </si>
  <si>
    <t>HRUŠKE viljamovke II</t>
  </si>
  <si>
    <t>JAGODE II</t>
  </si>
  <si>
    <t>JAJČEVCI, sveži II</t>
  </si>
  <si>
    <t>JANEŽ I</t>
  </si>
  <si>
    <t>KAKI I</t>
  </si>
  <si>
    <t>KALČKI, alfa  I</t>
  </si>
  <si>
    <t>KIVI  I</t>
  </si>
  <si>
    <t>KLEMENTINE I</t>
  </si>
  <si>
    <t>KOLERABA, nadzemna II</t>
  </si>
  <si>
    <t>KOLERABA, rumena I</t>
  </si>
  <si>
    <t>KORENJE, sveže, RDEČE I/II</t>
  </si>
  <si>
    <t>KORENJE, sveže, RUMENO I</t>
  </si>
  <si>
    <t>KROMPIR, mladi (junij, julij, avgust) II</t>
  </si>
  <si>
    <t>KROMPIR, razne sorte I/II</t>
  </si>
  <si>
    <t>KOSTANJ I</t>
  </si>
  <si>
    <t>KUMARE, sveže, solatne I/II</t>
  </si>
  <si>
    <t>LEČA, zelena I/II</t>
  </si>
  <si>
    <t>LEŠNIKI, oluščeni, nemleti, 200 - 500g I/II</t>
  </si>
  <si>
    <t>LIMONE  I/II</t>
  </si>
  <si>
    <t>LUBENICE  II</t>
  </si>
  <si>
    <t>MALINE   II</t>
  </si>
  <si>
    <t>MANDARINE I</t>
  </si>
  <si>
    <t>MANDLJI, oluščeni, 200 - 500 g  I/II</t>
  </si>
  <si>
    <t>MANDORE I</t>
  </si>
  <si>
    <t>MARELICE  II</t>
  </si>
  <si>
    <t>MELONE II</t>
  </si>
  <si>
    <t>MINEOLE I</t>
  </si>
  <si>
    <t>MOTOVILEC I/II</t>
  </si>
  <si>
    <t>NEKTARINE II</t>
  </si>
  <si>
    <t>OHROVT, brstični, sveži I</t>
  </si>
  <si>
    <t>OHROVT, sveži I</t>
  </si>
  <si>
    <t>OREHI, oluščena jedrca I/II</t>
  </si>
  <si>
    <t>PAPRIKA, babura I/II</t>
  </si>
  <si>
    <t>PAPRIKA, rdeča I/II</t>
  </si>
  <si>
    <t>PAPRIKA, rumena I/II</t>
  </si>
  <si>
    <t>PAPRIKA, zelena  I/II</t>
  </si>
  <si>
    <t>PARADIŽNIK, grapolo I/II</t>
  </si>
  <si>
    <t>PARADIŽNIK, češnjev  I/II</t>
  </si>
  <si>
    <t>PARADIŽNIK, razne sorte, pakiran na platojih I/II</t>
  </si>
  <si>
    <t>PETERŠILJ, sveži, listi I/II</t>
  </si>
  <si>
    <t>PETERŠILJ, sveži, koren I/II</t>
  </si>
  <si>
    <t>POMARANČE  I</t>
  </si>
  <si>
    <t>POR, sveži I/II</t>
  </si>
  <si>
    <t>RADIČ, rdeči I</t>
  </si>
  <si>
    <t>RADIČ, zeleni, štrucar I</t>
  </si>
  <si>
    <t>RDEČA PESA, sveža I</t>
  </si>
  <si>
    <t>REDKVICA, svežaI/II</t>
  </si>
  <si>
    <t>REPA, sveža I</t>
  </si>
  <si>
    <t>REPA, kisla, rezana, v PVC posodi po 1 kg  I</t>
  </si>
  <si>
    <t>REPA, kisla, rezana, v PVC posodi po 5 kg  I</t>
  </si>
  <si>
    <t>RINGLO II</t>
  </si>
  <si>
    <t>RUKOLA II</t>
  </si>
  <si>
    <t>SLIVE II</t>
  </si>
  <si>
    <t>SOJA, kalčki, cca 200 g  I/II</t>
  </si>
  <si>
    <t>SOLATA, zelena, endivija I/II</t>
  </si>
  <si>
    <t>SOLATA, zelena, gentila I/II</t>
  </si>
  <si>
    <t>SOLATA, zelena, kristalka I/II</t>
  </si>
  <si>
    <t>SOLATA, zelena, ledenka I/II</t>
  </si>
  <si>
    <t>SOLATA, zelena, mehka I/II</t>
  </si>
  <si>
    <t>Suho sadje, JABOLKA, KRHLJI, 200 - 500 g     I/II</t>
  </si>
  <si>
    <t>Suho sadje,  FIGE, mehke, 200 - 500 g   I/II</t>
  </si>
  <si>
    <t>Suho sadje, HRUŠKE, KRHLJI, 200 - 500 g   I/II</t>
  </si>
  <si>
    <t>Suhe sadje, MARELICE, 200 - 500 g   I/II</t>
  </si>
  <si>
    <t>Suho sadje, SLIVE BREZ KOŠČIC, 200 - 500 g   I/II</t>
  </si>
  <si>
    <t>Suho sadje MEŠANO, 200 - 500 g   I/II</t>
  </si>
  <si>
    <t>Študent hrana, MEŠANICA oreščkov z rozinami, 200 - 500 g   I/II</t>
  </si>
  <si>
    <t>ŠPARGLJI, beli (beluši), sveži II</t>
  </si>
  <si>
    <t>ŠPARGLJI, zeleni, sveži II</t>
  </si>
  <si>
    <t>ŠPINAČA II</t>
  </si>
  <si>
    <t>ZELENA, gomolj, sveža  I/II</t>
  </si>
  <si>
    <t>ZELENA, listi, sveža I/II</t>
  </si>
  <si>
    <t>ZELENJAVA MEŠANA, jušna, 200 - 500 g  I/II</t>
  </si>
  <si>
    <t>ZELJE, kislo, glave I</t>
  </si>
  <si>
    <t>ZELJE, kislo, rezano,  PVC 1/1  I</t>
  </si>
  <si>
    <t>ZELJE, kislo, rezano, PVC  5/1, integrirana pridelava</t>
  </si>
  <si>
    <t>ZELJE, kitajsko I</t>
  </si>
  <si>
    <t>ZELJE, rdeče I</t>
  </si>
  <si>
    <t>ZELJE, sveže, glave I/II</t>
  </si>
  <si>
    <t>ZELJE, sveže, narezano, pakirano v CA, 1/1; I/II</t>
  </si>
  <si>
    <t>ČEBULA, mlada II</t>
  </si>
  <si>
    <t>ČEBULA, sveža, razne sorte, ekološka pridelava I/II</t>
  </si>
  <si>
    <t>HRUŠKE, raznih vrst, ekološka pridelava I/II</t>
  </si>
  <si>
    <t>Jabolka raznih sort, primerno zrela, teža do 150g , ekološka pridelava I/II</t>
  </si>
  <si>
    <t>KROMPIR, mladi (junij, julij, avgust), ekološka pridelava II</t>
  </si>
  <si>
    <t>KROMPIR, razne sorte, ekološka pridelava I/II</t>
  </si>
  <si>
    <t>Brokoli cvet 2 -5 kg</t>
  </si>
  <si>
    <t>Brstični ohrovt 2-5 kg</t>
  </si>
  <si>
    <t>Cmoki s sadnim nadevom</t>
  </si>
  <si>
    <t>Cvetača cvet 2-5 kg</t>
  </si>
  <si>
    <t>Gobe, jurčki narezani, cca 1 kg</t>
  </si>
  <si>
    <t>Grah 2-5 kg</t>
  </si>
  <si>
    <t>Izdelki iz kromp. Testa, njoki  2-5 kg</t>
  </si>
  <si>
    <t>Izdelki iz kromp. Testa, svaljki  2-5 kg</t>
  </si>
  <si>
    <t>korenček kocke 2-5 kg</t>
  </si>
  <si>
    <t>korenček baby 2-5 kg</t>
  </si>
  <si>
    <t>Koruza 2-5 kg</t>
  </si>
  <si>
    <t>Maline</t>
  </si>
  <si>
    <t>Gozdni sadeži mešani</t>
  </si>
  <si>
    <t>Mešana zelenjava za francosko solato 2-5 kg</t>
  </si>
  <si>
    <t>Polpripravljene zamrznjene žemlje ali drugo kvašeno pecivo 50-100g</t>
  </si>
  <si>
    <t>Polpripravljeni zamrznjeni rogljiči</t>
  </si>
  <si>
    <t>Sladoled kremni – lončki cca 100ml</t>
  </si>
  <si>
    <t>Sladoled kremni na palčki (50-70ml), družinsko pakiranje</t>
  </si>
  <si>
    <t>Sladoled kremni, banjice 2 do 4 l</t>
  </si>
  <si>
    <t>Sladoled kremni, banjice cca 1 l</t>
  </si>
  <si>
    <t>Sladoled kremni, korneti cca 100ml, družinsko pakiranje</t>
  </si>
  <si>
    <t>Sojini polpeti 1 -5 kg</t>
  </si>
  <si>
    <t>Stročji fižol 2-5 kg</t>
  </si>
  <si>
    <t>Špinača briketi 2-5 kg</t>
  </si>
  <si>
    <t>Štruklji sirovi 2-5 kg</t>
  </si>
  <si>
    <t>Testenine polnjene s skuto, špinačo, tortelini</t>
  </si>
  <si>
    <t>Testo vlečeno, 2-5 kg</t>
  </si>
  <si>
    <t>Testo listnato 2-5 kg</t>
  </si>
  <si>
    <t>Zelenjavni zrezki 1 - 5 kg</t>
  </si>
  <si>
    <t>Polpripravljeni zamrznjeni rogljiči z marelično marmelado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</si>
  <si>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</si>
  <si>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</si>
  <si>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</si>
  <si>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</si>
  <si>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</si>
  <si>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</si>
  <si>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</si>
  <si>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</si>
  <si>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</si>
  <si>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</si>
  <si>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</si>
  <si>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</si>
  <si>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</si>
  <si>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</si>
  <si>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</si>
  <si>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</si>
  <si>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</si>
  <si>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</si>
  <si>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</si>
  <si>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</si>
  <si>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</si>
  <si>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</si>
  <si>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</si>
  <si>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</si>
  <si>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</si>
  <si>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</si>
  <si>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</si>
  <si>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</si>
  <si>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</si>
  <si>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</si>
  <si>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</si>
  <si>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</si>
  <si>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</si>
  <si>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</si>
  <si>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</si>
  <si>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</si>
  <si>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</si>
  <si>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</si>
  <si>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</si>
  <si>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</si>
  <si>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</si>
  <si>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</si>
  <si>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</si>
  <si>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</si>
  <si>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</si>
  <si>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</si>
  <si>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</si>
  <si>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</si>
  <si>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</si>
  <si>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</si>
  <si>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</si>
  <si>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</si>
  <si>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</si>
  <si>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</si>
  <si>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</si>
  <si>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</si>
  <si>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</si>
  <si>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</si>
  <si>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</si>
  <si>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</si>
  <si>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</si>
  <si>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</si>
  <si>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</si>
  <si>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</si>
  <si>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</si>
  <si>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</si>
  <si>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</si>
  <si>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</si>
  <si>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</si>
  <si>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</si>
  <si>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</si>
  <si>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</si>
  <si>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</si>
  <si>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</si>
  <si>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</si>
  <si>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</si>
  <si>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</si>
  <si>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</si>
  <si>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</si>
  <si>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</si>
  <si>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</si>
  <si>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Ajvar nepekoči, min. 80% paprike, cca 1/1</t>
  </si>
  <si>
    <t>Ajvar nepekoči, 600 - 700 g</t>
  </si>
  <si>
    <t>Bazilika 30 - 100g</t>
  </si>
  <si>
    <t>Bučna semena 100 - 200 g</t>
  </si>
  <si>
    <t>Vitaminski napitek v prahu, Cedevita in enakovredno, 500 – 1000g</t>
  </si>
  <si>
    <t>Cimet mleti 30 do 50 g</t>
  </si>
  <si>
    <t>Citronka 500 - 1000 g</t>
  </si>
  <si>
    <t>Čaj šipek, hibiskus, velike filter vrečke (verige)</t>
  </si>
  <si>
    <t>Čaj zeliščni (planinski), velike filter vrečke</t>
  </si>
  <si>
    <t>Čaj šipek, 500 -1000 g</t>
  </si>
  <si>
    <t>Čaji sadni – različni okusi, velike filter vrečke (verige)</t>
  </si>
  <si>
    <t>Čaji zeliščni, razni (meta, kamilica, mešana zelišča, male vrečke, cca 50 g (20 x 2 - 3 g)</t>
  </si>
  <si>
    <t>Čaji pravi (zeleni, črni), cca 50 g</t>
  </si>
  <si>
    <t>Čebula ocvrta 500 - 1000 g</t>
  </si>
  <si>
    <t>Čebulice srebrne, v kisu, 500 ml</t>
  </si>
  <si>
    <t>Čokolada jedilna 300-1000 g, min.42% kakavovih delcev</t>
  </si>
  <si>
    <t>Čokolada v prahu 200g</t>
  </si>
  <si>
    <t>Česen grobo mleti, cca 500 g</t>
  </si>
  <si>
    <t>Dodatek jedem, min. 30 % sušene zelenjave, brez ojačevalcev arome in barvil</t>
  </si>
  <si>
    <t>Drobnjak 30 - 100g</t>
  </si>
  <si>
    <t>Drobtine bele 500 - 1000 g</t>
  </si>
  <si>
    <t>Drobtine polbele 500 - 1000 g</t>
  </si>
  <si>
    <t>Džuveč pražen (paprika, paradižnik, korenje, stročji fižol, jajčevci, grah, čebula), brez konzervansov, cca 800 g</t>
  </si>
  <si>
    <t xml:space="preserve">Energijske ploščice žitne, razne, 25 do 30g </t>
  </si>
  <si>
    <t>Feferoni nepekoči 700 - 1000g</t>
  </si>
  <si>
    <t>Fileti slani, inčuni 50 – 100g</t>
  </si>
  <si>
    <t>Fižol rjavi steriliziran, cca 700 - 1000 g</t>
  </si>
  <si>
    <t>Fižol rjavi steriliziran,  2/1 - 4/1</t>
  </si>
  <si>
    <t>Fižol stročji, cca 700 - 1000 g</t>
  </si>
  <si>
    <t>Fižol stročji 4/1</t>
  </si>
  <si>
    <t>Fritati 200 - 500 g</t>
  </si>
  <si>
    <t>Gobe, jurčki, posušeni cca 100 g</t>
  </si>
  <si>
    <t>Gorčica v vedru 2/1</t>
  </si>
  <si>
    <t>Gorčica 700 -1000 g</t>
  </si>
  <si>
    <t>Grah zrnje, Eta in enakovredno, 2/1 - 4/1</t>
  </si>
  <si>
    <t>Hren cca 700 g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</si>
  <si>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</si>
  <si>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</si>
  <si>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</si>
  <si>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</si>
  <si>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</si>
  <si>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</si>
  <si>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</si>
  <si>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</si>
  <si>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</si>
  <si>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</si>
  <si>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</si>
  <si>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</si>
  <si>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</si>
  <si>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</si>
  <si>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Jajčne testenine, jušne zakuhe (zvezdice, rinčice, ipd.) 200 - 500 g</t>
  </si>
  <si>
    <t xml:space="preserve">Janež cca 30 g </t>
  </si>
  <si>
    <t>Jušna kocka, kokošja, cca 100 g</t>
  </si>
  <si>
    <t>Juha cvetačna  500 - 1000g</t>
  </si>
  <si>
    <t>Juha gobova 500 - 1000 g</t>
  </si>
  <si>
    <t>Juha goveja 500 - 1000 g</t>
  </si>
  <si>
    <t>Juha porova  500 -1000 g</t>
  </si>
  <si>
    <t>Juha fižolova 500 - 1000 g</t>
  </si>
  <si>
    <t>Jušne kroglice, 500 g</t>
  </si>
  <si>
    <t>Jušne zakuhe, fidelini, rezanci za juho cca 500 g</t>
  </si>
  <si>
    <t>Jušne zakuhe, ribana kaša, cca 500 g</t>
  </si>
  <si>
    <t>Jušne zakuhe, zvezdice</t>
  </si>
  <si>
    <t>Jušne zakuhe, rinčice</t>
  </si>
  <si>
    <t>Kakavov prah 100g</t>
  </si>
  <si>
    <t>kapre 100 – 200 g</t>
  </si>
  <si>
    <t>Kaša ajdova 1/1</t>
  </si>
  <si>
    <t>Kaša ječmenova (ješprenj) 1/1</t>
  </si>
  <si>
    <t>Kaša ovsena 500  - 1000 g</t>
  </si>
  <si>
    <t>Kaša pirina 500-1000 g</t>
  </si>
  <si>
    <t>Kaša prosena 1 kg</t>
  </si>
  <si>
    <t>kava mleta 1/1 ( ali manjša pakiranja)</t>
  </si>
  <si>
    <t>Kava mleta 1/1 (ali 10 x 100 g) barcaffe in enakovredno</t>
  </si>
  <si>
    <t>Kava žitna, nadomestek, cikorija, (proja, ipd.)</t>
  </si>
  <si>
    <t>Keksi, masleni, navadni (Piknik in enakovredno) cca 1 kg</t>
  </si>
  <si>
    <t>Kis jabolčni 1/1</t>
  </si>
  <si>
    <t>Kis vinski 1/1</t>
  </si>
  <si>
    <t>Kis za vlaganje 1/1</t>
  </si>
  <si>
    <t>Klinčki, nagljeve žbice, cca 30g</t>
  </si>
  <si>
    <t>Kokosova moka 200 - 500g</t>
  </si>
  <si>
    <t>Kompot ananas cca 3/1, koščki, manj sladek</t>
  </si>
  <si>
    <t>Kompot breskov cca 3/1, manj sladek</t>
  </si>
  <si>
    <t>Kompot hruškov cca 3/1</t>
  </si>
  <si>
    <t>Kompot jagoda cca 1/1, manj sladek</t>
  </si>
  <si>
    <t>Kompot marelični cca 3/1, manj sladek</t>
  </si>
  <si>
    <t>Kompot višnjev brez koščic, cca 1/1</t>
  </si>
  <si>
    <t xml:space="preserve">Kompot, sadna solata cca 1/1, manj sladek </t>
  </si>
  <si>
    <t>Kompot, sadna solata cca 3/1, manj sladek</t>
  </si>
  <si>
    <t>koruza sladka cca 3/1</t>
  </si>
  <si>
    <t>Kosmiči ovseni  500 - 1000 g</t>
  </si>
  <si>
    <t>Kosmiči riževi (Rižolino in enakovredno) cca 200 g</t>
  </si>
  <si>
    <t>Krema v prahu  500 -1000 g</t>
  </si>
  <si>
    <t>Kumarice v kisu pasterizirane, 650 -750g</t>
  </si>
  <si>
    <t>Kumarice v kisu pasterizirane cca 3/1</t>
  </si>
  <si>
    <t>Kumina mleta  30 - 100g</t>
  </si>
  <si>
    <t>Kumina cela 30 - 100 g</t>
  </si>
  <si>
    <t>Kus kus - grobo mlet, pšen. zdrob 500 - 1000 g</t>
  </si>
  <si>
    <t xml:space="preserve">Kvas suhi 5 do 10 g </t>
  </si>
  <si>
    <t>Kvas sveži 42 g</t>
  </si>
  <si>
    <t>Lešniki mleti 200 - 500 g</t>
  </si>
  <si>
    <t>Lovorjev list 50 - 100g</t>
  </si>
  <si>
    <t>Majaron 50 - 100g</t>
  </si>
  <si>
    <t>Majoneza 500 do 1000 g</t>
  </si>
  <si>
    <t>Majoneza cca 2000 g</t>
  </si>
  <si>
    <t>Mak mleti 200-500 g</t>
  </si>
  <si>
    <t>Mandlji celi cca 200 g</t>
  </si>
  <si>
    <t>Margarina za peko 200 do 250 g</t>
  </si>
  <si>
    <t>Margarina za pečenje v konvektomatu cca 1/1 (Rama combi profi in enakovredno)</t>
  </si>
  <si>
    <t>Margarina za pečenje tekoča cca 1/1 (Culines profi in enakovredno)</t>
  </si>
  <si>
    <t>Marmelada jagoda 3-5/1</t>
  </si>
  <si>
    <t>Marmelada marelična 3-5/1</t>
  </si>
  <si>
    <t>Marmelada mešana 3-5/1</t>
  </si>
  <si>
    <t>Marmelada mešana (različni okusi) porcijska 20 -25 g</t>
  </si>
  <si>
    <t>Marmelada slivova 1/1</t>
  </si>
  <si>
    <t>Marmelada šipek porcijska</t>
  </si>
  <si>
    <t>Marmelada šipkova 1/1</t>
  </si>
  <si>
    <t>Mešanica posušene zelenjave za juhe 100 - 500 g</t>
  </si>
  <si>
    <t>Mlinci cca 1/1</t>
  </si>
  <si>
    <t>Moka ajdova 1/1</t>
  </si>
  <si>
    <t>Moka koruzna 1/1</t>
  </si>
  <si>
    <t>Moka pšenična bela T 500 gladka 1/1</t>
  </si>
  <si>
    <t>Moka pšenična bela T 500 ostra 1/1</t>
  </si>
  <si>
    <t>Moka pšenična črna tip 1100 1/1</t>
  </si>
  <si>
    <t>Moka pšenična polbela tip 850 1/1</t>
  </si>
  <si>
    <t>Moka pšenična polnozrnata  1/1</t>
  </si>
  <si>
    <t>Moka pirina polnozrnata 1/1</t>
  </si>
  <si>
    <t>Muesli s čokolado 1/1</t>
  </si>
  <si>
    <t>Musli s suhim sadjem 1/1</t>
  </si>
  <si>
    <t>Muškatni orešček 30 -50g</t>
  </si>
  <si>
    <t>Namaz kremni dvobarvni, Viki krema in enakovredno, 20 g, porc.</t>
  </si>
  <si>
    <t>Namaz kremni dvobarvni (9,4% sirotka v belem in 5,5% manj masten kakavni prah v temnem delu), Viki krema in enakovredno,  2 - 4 kg</t>
  </si>
  <si>
    <t>Namaz kremni lešnik-čokolada, 30 g</t>
  </si>
  <si>
    <t>Namaz kremni lešnik - čokolada, Nutella in enakovredno, cca 700 g</t>
  </si>
  <si>
    <t>Namaz zelenjavni 25 - 50 g</t>
  </si>
  <si>
    <t>Namazi mesno zelenjavni 25 – 50 g</t>
  </si>
  <si>
    <t>Namazi zelenjavni (vegeterijanski) 25 -50 g</t>
  </si>
  <si>
    <t>Napitek bela kava instant</t>
  </si>
  <si>
    <t>Napitek kakao (vsebuje min 25 % kakava) instant 500 - 1000 g</t>
  </si>
  <si>
    <t>Olive polnjene s papriko, 300 - 500 g</t>
  </si>
  <si>
    <t>Olive brez koščic, 700 g</t>
  </si>
  <si>
    <t>Olje arašidovo za cvrenje 10/1</t>
  </si>
  <si>
    <t>Olje olivno 1/1</t>
  </si>
  <si>
    <t>Olje rastlinsko 1/1</t>
  </si>
  <si>
    <t>Olje rastlinsko 2/1</t>
  </si>
  <si>
    <t>Olje solatno,  70 % sončnično + 30 % bučno</t>
  </si>
  <si>
    <t>Olje sončnično 1/1</t>
  </si>
  <si>
    <t>Olje sončnično 2/1</t>
  </si>
  <si>
    <t>Omaka za pečenko cca 500g</t>
  </si>
  <si>
    <t>Orehi mleti 200 - 500 g</t>
  </si>
  <si>
    <t>Origano 30 - 100g</t>
  </si>
  <si>
    <t>Paprika pečena rdeča, v kisu cca 700 g</t>
  </si>
  <si>
    <t>Paprika mleta sladka, rdeča 100g</t>
  </si>
  <si>
    <t>Paprika fileti v kisu, pasterizirana cca 700 g</t>
  </si>
  <si>
    <t>Paradižnik pasirani, sterilizirani 500 - 1000 g</t>
  </si>
  <si>
    <t>Paradižnikov ketchup 500 do 1000g, blagi</t>
  </si>
  <si>
    <t>Paradižnikov koncentrat cca 1/1</t>
  </si>
  <si>
    <t>Paradižnikov koncentrat cca 4/1</t>
  </si>
  <si>
    <t xml:space="preserve">Paradižnikovi pelati cca 1/1 </t>
  </si>
  <si>
    <t>Paradižnikovi pelati 2 -3 /1</t>
  </si>
  <si>
    <t>Pašteta jetrna 500 – 1000g</t>
  </si>
  <si>
    <t>Pašteta jetrna 200 – 400 g</t>
  </si>
  <si>
    <t xml:space="preserve">Pašteta jetrna, 100 – 150 g </t>
  </si>
  <si>
    <t>Pašteta jetrna, porcijska 25 - 50 g</t>
  </si>
  <si>
    <t>Pašteta ribja porcijska 25 - 50 g</t>
  </si>
  <si>
    <t>pašteta ribja, 100 -150 g</t>
  </si>
  <si>
    <t>Pecilni prašek 10 - 100g</t>
  </si>
  <si>
    <t>Pecilni prašek 300 - 500g</t>
  </si>
  <si>
    <t>Pesa temno rdeča, premer do 40 mm, fino narezana, cca 1/1</t>
  </si>
  <si>
    <t>Pesa temno rdeča, premer do 40 mm, fino narezana, manj kisla, eta ali enakovredno, cca 4/1</t>
  </si>
  <si>
    <t>Peteršilj suhi list cca. 100g</t>
  </si>
  <si>
    <t>Peteršilj suhi koren cca. 100g</t>
  </si>
  <si>
    <t>Pijača sadna ½ l, PET (Fruc ali enakovredno, brez konzervansov)</t>
  </si>
  <si>
    <t>Pijača sadna ½ l, PET (Ledeni čaj ali enakovredno, brez konzervansov)</t>
  </si>
  <si>
    <t>Polenta instant 5/1</t>
  </si>
  <si>
    <t>Polenta instant 1/1</t>
  </si>
  <si>
    <t>Poper celi cca 50 g</t>
  </si>
  <si>
    <t>Poper mleti 100 -500g</t>
  </si>
  <si>
    <t>Prašek za puding  čokolada 1/1</t>
  </si>
  <si>
    <t>Prašek za puding jagoda ali malina 1/1</t>
  </si>
  <si>
    <t>Prašek za puding vanilija 1/1</t>
  </si>
  <si>
    <t>Preliv čokoladni 1/1</t>
  </si>
  <si>
    <t>Preliv sadni 1/2</t>
  </si>
  <si>
    <t>Prepečenec beli</t>
  </si>
  <si>
    <t>Prepečenec polnozrnati</t>
  </si>
  <si>
    <t>Repa kisla cca 700 g</t>
  </si>
  <si>
    <t>Riž  beli glaziran 1. vrste 1/1</t>
  </si>
  <si>
    <t>Riž dolgozrnati parboiled, 1/1</t>
  </si>
  <si>
    <t>Riž neluščen (polnozrnati, rjavi)</t>
  </si>
  <si>
    <t>Riž srednjezrnati, za pripravo rižot 1/1</t>
  </si>
  <si>
    <t>Rozine cca 500 g</t>
  </si>
  <si>
    <t>Rožičeva moka 200 - 500 g</t>
  </si>
  <si>
    <t>Rožmarin cca. 30g</t>
  </si>
  <si>
    <t>Rum 1/1 (za peko peciva)</t>
  </si>
  <si>
    <t>Sezam 200-500g</t>
  </si>
  <si>
    <t>Sladkor 1 kg</t>
  </si>
  <si>
    <t>Sladkor v prahu 500 g</t>
  </si>
  <si>
    <t>Sladkor nerafinirani rjavi 1 kg</t>
  </si>
  <si>
    <t>Sladkor vanili 500 g</t>
  </si>
  <si>
    <t>Sojini kosmiči cca 200 g</t>
  </si>
  <si>
    <t>Sok breskov 50 % sadni delež, 1/1</t>
  </si>
  <si>
    <t>Sok jabolčni 100% sadni delež, 1/1</t>
  </si>
  <si>
    <t>Sok pomarančni 100% sadni delež, 1/1</t>
  </si>
  <si>
    <t>Sol kamena jodirana fino mleta</t>
  </si>
  <si>
    <t>Sol morska jodirana fino mleta</t>
  </si>
  <si>
    <t>Sol morska mleta naravna</t>
  </si>
  <si>
    <t>Solata mešana (paradižnik, paprika, kumare, korenje, zelje, čebula), brez konzervansov, 4/1</t>
  </si>
  <si>
    <t>Šampinjoni v kisu celi cca 700 g</t>
  </si>
  <si>
    <t>Šampinjoni v slanici, rezani, cca 3/1</t>
  </si>
  <si>
    <t>Šampinjoni v slanici, rezani, cca 700 g</t>
  </si>
  <si>
    <t>Šetraj 50 - 100 g</t>
  </si>
  <si>
    <t>Široki rezanci 500 - 1000 g</t>
  </si>
  <si>
    <t>Špageti durum 500 - 5000 g</t>
  </si>
  <si>
    <t>Špageti jajčni 500 - 5000 g</t>
  </si>
  <si>
    <t>Testenine durum, peresniki, 1 - 5 kg</t>
  </si>
  <si>
    <t>Testenine durum, polži, 1 - 5 kg</t>
  </si>
  <si>
    <t>Testenine jajčne, fusili (svedri, kitke)</t>
  </si>
  <si>
    <t>Testenine jajčne, polžki mali, srednji in veliki, ipd.</t>
  </si>
  <si>
    <t>Testenine jajčne, metuljčki</t>
  </si>
  <si>
    <t>Testenine jajčne, peresniki</t>
  </si>
  <si>
    <t>Testenine jajčne, šibjoti</t>
  </si>
  <si>
    <t>Testenine lazanja</t>
  </si>
  <si>
    <t>Testenine nejajčne, navihančki</t>
  </si>
  <si>
    <t>Testenine nejajčne, špirale</t>
  </si>
  <si>
    <t>Testenine nejajčne, valvice</t>
  </si>
  <si>
    <t>Testenine polnozrnate, 3. različnih oblik</t>
  </si>
  <si>
    <t>Timijan 30 - 100g</t>
  </si>
  <si>
    <t>Tofu 200 - 300 g</t>
  </si>
  <si>
    <t>Tuna v olivnem olju 1- 2 kg</t>
  </si>
  <si>
    <t>Tuna v olivnem olju 100-200g</t>
  </si>
  <si>
    <t>Tuna v olivnem olju 80g, min. 65 % tunine</t>
  </si>
  <si>
    <t>Tuna v rastlinskem olju 1- 2 kg</t>
  </si>
  <si>
    <t>Tuna v rastlinskem olju 100–200 g</t>
  </si>
  <si>
    <t>Vino belo 1/1 (suho, kot dodatek pri pripravi jedi)</t>
  </si>
  <si>
    <t>Vino rdeče 1/1 (suho, kot dodatek pri pripravi jedi)</t>
  </si>
  <si>
    <t>Voda 0,5 lit., brez okusov</t>
  </si>
  <si>
    <t>Voda 0,5 l gazirana</t>
  </si>
  <si>
    <t>Voda 0,5 l gazirana, z Mg</t>
  </si>
  <si>
    <t>Zdrob koruzni 1/1</t>
  </si>
  <si>
    <t>Zdrob pšenični 1/1</t>
  </si>
  <si>
    <t>Zelena posušena 30 - 100 g</t>
  </si>
  <si>
    <t>Žafranika 10 - 30 g</t>
  </si>
  <si>
    <t>Želatina mleta 20-100g</t>
  </si>
  <si>
    <t>Žitni ekstrudati z okusom kakava oz. čokolade (krogljice, školjkice)</t>
  </si>
  <si>
    <t>Žitni ekstrudati z okusom kakava oz. čokolade (polnozrnati)</t>
  </si>
  <si>
    <t>Žitni kosmiči s čokolado in lešniki, čokolešnik in enakovredno 1/1</t>
  </si>
  <si>
    <t>Žitni kosmiči s čokolado brez lešnikov, čokolino in enakovredno 1/1</t>
  </si>
  <si>
    <t>Kosmiči koruzni (vsebnost sladkorjev manj od 15 %) 500 - 1000 g</t>
  </si>
  <si>
    <t>KEFIR, ekološki, navadni, s 3,5% m.m., pakiran po 150 g</t>
  </si>
  <si>
    <t>KEFIR, ekološki, sadni, s 3,5% m.m., pakiran po 150 g</t>
  </si>
  <si>
    <t>KISLO MLEKO, ekološko, s 3,5% m.m.,  pakirano po 150 g</t>
  </si>
  <si>
    <t>Mešana zelenjava za juhe, najmanj pet različnih vrst zelenjave - brez krompirja, 2 - 5 kg</t>
  </si>
  <si>
    <t>OSLIČ FILE, Argentinski, kosi posamezno zamrznjeni</t>
  </si>
  <si>
    <r>
      <t>JOGURT,</t>
    </r>
    <r>
      <rPr>
        <sz val="8"/>
        <rFont val="Tahoma"/>
        <family val="2"/>
        <charset val="238"/>
      </rPr>
      <t xml:space="preserve"> ekološki,</t>
    </r>
    <r>
      <rPr>
        <sz val="8"/>
        <rFont val="Tahoma"/>
        <family val="2"/>
      </rPr>
      <t xml:space="preserve"> probiotični, s 3,5% m.m., sadni, različni okusi, pakiran po 150 g</t>
    </r>
  </si>
  <si>
    <t>JOGURT,  ekološki, nehomogeniziran, naravni, pakiran po 1 liter</t>
  </si>
  <si>
    <t>JOGURT,  ekološki, nehomogeniziran, naravni, pakiran po 250 g</t>
  </si>
  <si>
    <t>JOGURT,  ekološki, nehomogeniziran, naravni, pakiran po 500 g</t>
  </si>
  <si>
    <t>JOGURT,  ekološki, nehomogeniziran, sadni, različni okusi, pakiran po 1 liter</t>
  </si>
  <si>
    <t>MLEKO, ekološko, s 3,5% m.m., pakirano po 150 g</t>
  </si>
  <si>
    <t>MLEKO, ekološko, s 3,5% m.m., pakirano po 250 g</t>
  </si>
  <si>
    <t>MLEKO, ekološko,s 3,5% m.m., pakirano po 3 litre</t>
  </si>
  <si>
    <t>MLEKO, ekološko, nehomogenizirano, polnomastno, pakirano po 1 liter</t>
  </si>
  <si>
    <t>MLEKO, ekološko, nehomogenizirano, polnomastno, rinfuza</t>
  </si>
  <si>
    <t>SIR, ekološki, iz polnomastnega nehomogeniziranega mleka, brez aditivov in konzervansov</t>
  </si>
  <si>
    <t>SKUTA, ekološka, nepasirana polnomastna 1/1</t>
  </si>
  <si>
    <t>SKUTA, ekološka, Albuminska</t>
  </si>
  <si>
    <t>JOGURT, ekološki, nehomogeniziran, sadni, različni okusi, pakiran po 250 g</t>
  </si>
  <si>
    <t>JOGURT, ekološki, nehomogeniziran, sadni, različni okusi, pakiran po 500 g</t>
  </si>
  <si>
    <t>MASLO, ekološko, iz nehomogeniziranega mleka, pakirano po 250 g</t>
  </si>
  <si>
    <r>
      <t xml:space="preserve">Jabolka raznih spodaj nenavedenih sort,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primerno zrela, 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</si>
  <si>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elstar,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>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</si>
  <si>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gala,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, 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I/II</t>
    </r>
  </si>
  <si>
    <r>
      <t xml:space="preserve">Jabolka sorte idared, </t>
    </r>
    <r>
      <rPr>
        <b/>
        <sz val="8"/>
        <rFont val="Tahoma"/>
        <family val="2"/>
        <charset val="238"/>
      </rPr>
      <t>teža do 150 g</t>
    </r>
    <r>
      <rPr>
        <sz val="8"/>
        <rFont val="Tahoma"/>
        <family val="2"/>
        <charset val="238"/>
      </rPr>
      <t xml:space="preserve"> I/II</t>
    </r>
  </si>
  <si>
    <r>
      <t xml:space="preserve">Jabolka sorte jonagold, </t>
    </r>
    <r>
      <rPr>
        <b/>
        <sz val="8"/>
        <rFont val="Tahoma"/>
        <family val="2"/>
        <charset val="238"/>
      </rPr>
      <t>teža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 xml:space="preserve">do 150 g </t>
    </r>
    <r>
      <rPr>
        <sz val="8"/>
        <rFont val="Tahoma"/>
        <family val="2"/>
        <charset val="238"/>
      </rPr>
      <t>I/II</t>
    </r>
  </si>
  <si>
    <r>
      <t xml:space="preserve">Jabolka sorte zlati delišes, </t>
    </r>
    <r>
      <rPr>
        <b/>
        <sz val="8"/>
        <rFont val="Tahoma"/>
        <family val="2"/>
        <charset val="238"/>
      </rPr>
      <t xml:space="preserve">teža do 150 g </t>
    </r>
    <r>
      <rPr>
        <sz val="8"/>
        <rFont val="Tahoma"/>
        <family val="2"/>
        <charset val="238"/>
      </rPr>
      <t>I/II</t>
    </r>
  </si>
  <si>
    <t>Jajca A kateg., velikost L, pakirana v škatli po 10 kos</t>
  </si>
  <si>
    <t>1 škatla = 10 jajc</t>
  </si>
  <si>
    <t>Jajca A kateg., velikost M, pakirana v škatli po 10 kos</t>
  </si>
  <si>
    <t>Mešana zelenjava za prilogo, najmanj tri različne vrste zelenjave - brez krompirja, 2-5kg</t>
  </si>
  <si>
    <t>H - ŠTAJERSKA REGIJA</t>
  </si>
  <si>
    <t>1.H SKLOP: MESO IN MESNI IZDELKI</t>
  </si>
  <si>
    <t>2.H SKLOP: EKOLOŠKO GOVEJE MESO</t>
  </si>
  <si>
    <t>3.H SKLOP: PERUTNINSKO MESO IN IZDELKI IZ PERUTNINSKEGA MESA</t>
  </si>
  <si>
    <t>4.H SKLOP: ZAMRZNJENE RIBE IN MORSKI SADEŽI</t>
  </si>
  <si>
    <t>5.H SKLOP: MLEKO IN MLEČNI IZDELKI</t>
  </si>
  <si>
    <t>6.H SKLOP: MLEKO IN MLEČNI IZDELKI BREZ LAKTOZE</t>
  </si>
  <si>
    <t>7.H SKLOP: NEHOMOGENIZIRANO MLEKO IN MLEČNI IZDELKI</t>
  </si>
  <si>
    <t>8.H SKLOP: EKOLOŠKO MLEKO IN MLEČNI IZDELKI</t>
  </si>
  <si>
    <t>9.H sklop: KRUH IN PEKOVSKO PECIVO</t>
  </si>
  <si>
    <t>10.H sklop: SADJE IN ZELENJAVA</t>
  </si>
  <si>
    <t>11.H sklop: EKOLOŠKO SADJE IN ZELENJAVA</t>
  </si>
  <si>
    <t>12.H sklop: ZAMRZNJENA ŽIVILA IN SLADOLED</t>
  </si>
  <si>
    <t>13.H sklop: OSTALA ŽIVILA</t>
  </si>
  <si>
    <t>14.H sklop: JAJCA</t>
  </si>
  <si>
    <t>H - ŠTAJERSKA REGIJA; obvezno ponuditi "I" (zimsko obdobje) in "I/II" (zimsko in poletno obdobje)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</si>
</sst>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Tahoma"/>
    </font>
    <font>
      <sz val="10"/>
      <name val="Tahoma"/>
      <family val="2"/>
      <charset val="238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10"/>
      <name val="Tahoma"/>
      <family val="2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</font>
    <font>
      <sz val="8"/>
      <color rgb="FFFF0000"/>
      <name val="Tahoma"/>
      <family val="2"/>
      <charset val="238"/>
    </font>
    <font>
      <sz val="8"/>
      <color rgb="FF7030A0"/>
      <name val="Tahoma"/>
      <family val="2"/>
    </font>
    <font>
      <b/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 vertical="center" wrapText="1"/>
    </xf>
    <xf numFmtId="10" fontId="4" fillId="2" borderId="11" xfId="4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10" fontId="4" fillId="2" borderId="15" xfId="4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0" fontId="4" fillId="2" borderId="2" xfId="4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" fontId="5" fillId="2" borderId="24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right"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4" fillId="2" borderId="3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 wrapText="1"/>
    </xf>
    <xf numFmtId="10" fontId="4" fillId="2" borderId="32" xfId="4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" fontId="5" fillId="2" borderId="26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4" fontId="5" fillId="2" borderId="25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vertical="center"/>
    </xf>
    <xf numFmtId="4" fontId="5" fillId="3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4" fontId="5" fillId="2" borderId="22" xfId="0" applyNumberFormat="1" applyFont="1" applyFill="1" applyBorder="1" applyAlignment="1">
      <alignment vertical="center"/>
    </xf>
    <xf numFmtId="0" fontId="9" fillId="0" borderId="48" xfId="2" applyFont="1" applyFill="1" applyBorder="1" applyAlignment="1">
      <alignment horizontal="left" vertical="center" wrapText="1"/>
    </xf>
    <xf numFmtId="0" fontId="9" fillId="2" borderId="48" xfId="2" applyFont="1" applyFill="1" applyBorder="1" applyAlignment="1">
      <alignment horizontal="left" vertical="center" wrapText="1"/>
    </xf>
    <xf numFmtId="0" fontId="9" fillId="0" borderId="56" xfId="2" applyFont="1" applyFill="1" applyBorder="1" applyAlignment="1">
      <alignment horizontal="left" vertical="center" wrapText="1"/>
    </xf>
    <xf numFmtId="9" fontId="9" fillId="0" borderId="48" xfId="5" applyFont="1" applyFill="1" applyBorder="1" applyAlignment="1">
      <alignment horizontal="left" vertical="center" wrapText="1"/>
    </xf>
    <xf numFmtId="0" fontId="4" fillId="0" borderId="48" xfId="2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right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6">
    <cellStyle name="Navadno" xfId="0" builtinId="0"/>
    <cellStyle name="Navadno 2 2" xfId="1"/>
    <cellStyle name="Navadno 2 3" xfId="2"/>
    <cellStyle name="Navadno 2 4" xfId="3"/>
    <cellStyle name="Odstotek" xfId="4" builtinId="5"/>
    <cellStyle name="Odstotek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66"/>
  <sheetViews>
    <sheetView tabSelected="1"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 t="s">
        <v>134</v>
      </c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/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16" t="s">
        <v>154</v>
      </c>
      <c r="C16" s="30">
        <v>991</v>
      </c>
      <c r="D16" s="67" t="s">
        <v>78</v>
      </c>
      <c r="E16" s="98"/>
      <c r="F16" s="95"/>
      <c r="G16" s="31"/>
      <c r="H16" s="31"/>
      <c r="I16" s="32"/>
      <c r="J16" s="33"/>
      <c r="K16" s="34"/>
      <c r="L16" s="33">
        <f t="shared" ref="L16:L27" si="0">J16*K16</f>
        <v>0</v>
      </c>
      <c r="M16" s="35">
        <f t="shared" ref="M16:M27" si="1">J16+L16</f>
        <v>0</v>
      </c>
      <c r="N16" s="36">
        <f t="shared" ref="N16:N27" si="2">$C16*M16</f>
        <v>0</v>
      </c>
    </row>
    <row r="17" spans="1:14" s="17" customFormat="1" ht="37.5" customHeight="1" x14ac:dyDescent="0.15">
      <c r="A17" s="43" t="s">
        <v>25</v>
      </c>
      <c r="B17" s="117" t="s">
        <v>155</v>
      </c>
      <c r="C17" s="44">
        <v>1105</v>
      </c>
      <c r="D17" s="69" t="s">
        <v>78</v>
      </c>
      <c r="E17" s="43"/>
      <c r="F17" s="45"/>
      <c r="G17" s="66"/>
      <c r="H17" s="44"/>
      <c r="I17" s="45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17" t="s">
        <v>156</v>
      </c>
      <c r="C18" s="44">
        <v>343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17" t="s">
        <v>157</v>
      </c>
      <c r="C19" s="44">
        <v>610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17" t="s">
        <v>158</v>
      </c>
      <c r="C20" s="44">
        <v>610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17" t="s">
        <v>159</v>
      </c>
      <c r="C21" s="44">
        <v>76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17" t="s">
        <v>160</v>
      </c>
      <c r="C22" s="44">
        <v>30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>J22*K22</f>
        <v>0</v>
      </c>
      <c r="M22" s="41">
        <f>J22+L22</f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17" t="s">
        <v>161</v>
      </c>
      <c r="C23" s="44">
        <v>1036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>J23*K23</f>
        <v>0</v>
      </c>
      <c r="M23" s="41">
        <f>J23+L23</f>
        <v>0</v>
      </c>
      <c r="N23" s="42">
        <f>$C23*M23</f>
        <v>0</v>
      </c>
    </row>
    <row r="24" spans="1:14" s="17" customFormat="1" ht="37.5" customHeight="1" x14ac:dyDescent="0.15">
      <c r="A24" s="43" t="s">
        <v>32</v>
      </c>
      <c r="B24" s="117" t="s">
        <v>162</v>
      </c>
      <c r="C24" s="44">
        <v>1524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>J24*K24</f>
        <v>0</v>
      </c>
      <c r="M24" s="41">
        <f>J24+L24</f>
        <v>0</v>
      </c>
      <c r="N24" s="42">
        <f>$C24*M24</f>
        <v>0</v>
      </c>
    </row>
    <row r="25" spans="1:14" s="17" customFormat="1" ht="37.5" customHeight="1" x14ac:dyDescent="0.15">
      <c r="A25" s="43" t="s">
        <v>33</v>
      </c>
      <c r="B25" s="122" t="s">
        <v>163</v>
      </c>
      <c r="C25" s="44">
        <v>1112</v>
      </c>
      <c r="D25" s="69" t="s">
        <v>78</v>
      </c>
      <c r="E25" s="43"/>
      <c r="F25" s="45"/>
      <c r="G25" s="46"/>
      <c r="H25" s="46"/>
      <c r="I25" s="47"/>
      <c r="J25" s="40"/>
      <c r="K25" s="39"/>
      <c r="L25" s="40">
        <f>J25*K25</f>
        <v>0</v>
      </c>
      <c r="M25" s="41">
        <f>J25+L25</f>
        <v>0</v>
      </c>
      <c r="N25" s="42">
        <f>$C25*M25</f>
        <v>0</v>
      </c>
    </row>
    <row r="26" spans="1:14" s="17" customFormat="1" ht="37.5" customHeight="1" x14ac:dyDescent="0.15">
      <c r="A26" s="43" t="s">
        <v>34</v>
      </c>
      <c r="B26" s="117" t="s">
        <v>164</v>
      </c>
      <c r="C26" s="44">
        <v>164</v>
      </c>
      <c r="D26" s="69" t="s">
        <v>78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17" t="s">
        <v>165</v>
      </c>
      <c r="C27" s="44">
        <v>1527</v>
      </c>
      <c r="D27" s="69" t="s">
        <v>78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17" t="s">
        <v>166</v>
      </c>
      <c r="C28" s="44">
        <v>762</v>
      </c>
      <c r="D28" s="69" t="s">
        <v>78</v>
      </c>
      <c r="E28" s="43"/>
      <c r="F28" s="45"/>
      <c r="G28" s="46"/>
      <c r="H28" s="46"/>
      <c r="I28" s="47"/>
      <c r="J28" s="40"/>
      <c r="K28" s="39"/>
      <c r="L28" s="40">
        <f t="shared" ref="L28:L63" si="3">J28*K28</f>
        <v>0</v>
      </c>
      <c r="M28" s="41">
        <f t="shared" ref="M28:M63" si="4">J28+L28</f>
        <v>0</v>
      </c>
      <c r="N28" s="42">
        <f t="shared" ref="N28:N63" si="5">$C28*M28</f>
        <v>0</v>
      </c>
    </row>
    <row r="29" spans="1:14" s="17" customFormat="1" ht="37.5" customHeight="1" x14ac:dyDescent="0.15">
      <c r="A29" s="43" t="s">
        <v>37</v>
      </c>
      <c r="B29" s="117" t="s">
        <v>167</v>
      </c>
      <c r="C29" s="44">
        <v>1143</v>
      </c>
      <c r="D29" s="69" t="s">
        <v>78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17" t="s">
        <v>168</v>
      </c>
      <c r="C30" s="44">
        <v>1524</v>
      </c>
      <c r="D30" s="69" t="s">
        <v>78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17" t="s">
        <v>169</v>
      </c>
      <c r="C31" s="44">
        <v>610</v>
      </c>
      <c r="D31" s="69" t="s">
        <v>78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17" t="s">
        <v>170</v>
      </c>
      <c r="C32" s="44">
        <v>61</v>
      </c>
      <c r="D32" s="69" t="s">
        <v>78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17" t="s">
        <v>171</v>
      </c>
      <c r="C33" s="44">
        <v>229</v>
      </c>
      <c r="D33" s="69" t="s">
        <v>78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17" t="s">
        <v>172</v>
      </c>
      <c r="C34" s="44">
        <v>3048</v>
      </c>
      <c r="D34" s="69" t="s">
        <v>78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17" t="s">
        <v>173</v>
      </c>
      <c r="C35" s="44">
        <v>381</v>
      </c>
      <c r="D35" s="69" t="s">
        <v>78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117" t="s">
        <v>174</v>
      </c>
      <c r="C36" s="44">
        <v>1524</v>
      </c>
      <c r="D36" s="69" t="s">
        <v>78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117" t="s">
        <v>175</v>
      </c>
      <c r="C37" s="44">
        <v>152</v>
      </c>
      <c r="D37" s="69" t="s">
        <v>78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117" t="s">
        <v>176</v>
      </c>
      <c r="C38" s="44">
        <v>381</v>
      </c>
      <c r="D38" s="69" t="s">
        <v>78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117" t="s">
        <v>177</v>
      </c>
      <c r="C39" s="44">
        <v>76</v>
      </c>
      <c r="D39" s="69" t="s">
        <v>78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117" t="s">
        <v>178</v>
      </c>
      <c r="C40" s="44">
        <v>1107</v>
      </c>
      <c r="D40" s="69" t="s">
        <v>78</v>
      </c>
      <c r="E40" s="43"/>
      <c r="F40" s="45"/>
      <c r="G40" s="46"/>
      <c r="H40" s="46"/>
      <c r="I40" s="47"/>
      <c r="J40" s="40"/>
      <c r="K40" s="39"/>
      <c r="L40" s="40">
        <f>J40*K40</f>
        <v>0</v>
      </c>
      <c r="M40" s="41">
        <f>J40+L40</f>
        <v>0</v>
      </c>
      <c r="N40" s="42">
        <f>$C40*M40</f>
        <v>0</v>
      </c>
    </row>
    <row r="41" spans="1:14" s="17" customFormat="1" ht="37.5" customHeight="1" x14ac:dyDescent="0.15">
      <c r="A41" s="43" t="s">
        <v>51</v>
      </c>
      <c r="B41" s="117" t="s">
        <v>179</v>
      </c>
      <c r="C41" s="44">
        <v>152</v>
      </c>
      <c r="D41" s="69" t="s">
        <v>78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117" t="s">
        <v>180</v>
      </c>
      <c r="C42" s="44">
        <v>762</v>
      </c>
      <c r="D42" s="69" t="s">
        <v>78</v>
      </c>
      <c r="E42" s="43"/>
      <c r="F42" s="45"/>
      <c r="G42" s="46"/>
      <c r="H42" s="46"/>
      <c r="I42" s="47"/>
      <c r="J42" s="40"/>
      <c r="K42" s="39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117" t="s">
        <v>181</v>
      </c>
      <c r="C43" s="44">
        <v>152</v>
      </c>
      <c r="D43" s="69" t="s">
        <v>78</v>
      </c>
      <c r="E43" s="43"/>
      <c r="F43" s="45"/>
      <c r="G43" s="46"/>
      <c r="H43" s="46"/>
      <c r="I43" s="47"/>
      <c r="J43" s="40"/>
      <c r="K43" s="39"/>
      <c r="L43" s="40">
        <f>J43*K43</f>
        <v>0</v>
      </c>
      <c r="M43" s="41">
        <f>J43+L43</f>
        <v>0</v>
      </c>
      <c r="N43" s="42">
        <f>$C43*M43</f>
        <v>0</v>
      </c>
    </row>
    <row r="44" spans="1:14" s="17" customFormat="1" ht="37.5" customHeight="1" x14ac:dyDescent="0.15">
      <c r="A44" s="43" t="s">
        <v>54</v>
      </c>
      <c r="B44" s="117" t="s">
        <v>182</v>
      </c>
      <c r="C44" s="44">
        <v>76</v>
      </c>
      <c r="D44" s="69" t="s">
        <v>78</v>
      </c>
      <c r="E44" s="43"/>
      <c r="F44" s="45"/>
      <c r="G44" s="46"/>
      <c r="H44" s="46"/>
      <c r="I44" s="47"/>
      <c r="J44" s="40"/>
      <c r="K44" s="39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117" t="s">
        <v>183</v>
      </c>
      <c r="C45" s="44">
        <v>76</v>
      </c>
      <c r="D45" s="69" t="s">
        <v>78</v>
      </c>
      <c r="E45" s="43"/>
      <c r="F45" s="45"/>
      <c r="G45" s="46"/>
      <c r="H45" s="46"/>
      <c r="I45" s="47"/>
      <c r="J45" s="40"/>
      <c r="K45" s="39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118" t="s">
        <v>184</v>
      </c>
      <c r="C46" s="44">
        <v>152</v>
      </c>
      <c r="D46" s="69" t="s">
        <v>78</v>
      </c>
      <c r="E46" s="43"/>
      <c r="F46" s="45"/>
      <c r="G46" s="46"/>
      <c r="H46" s="46"/>
      <c r="I46" s="47"/>
      <c r="J46" s="40"/>
      <c r="K46" s="39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x14ac:dyDescent="0.15">
      <c r="A47" s="43" t="s">
        <v>57</v>
      </c>
      <c r="B47" s="118" t="s">
        <v>185</v>
      </c>
      <c r="C47" s="44">
        <v>15</v>
      </c>
      <c r="D47" s="69" t="s">
        <v>78</v>
      </c>
      <c r="E47" s="43"/>
      <c r="F47" s="45"/>
      <c r="G47" s="46"/>
      <c r="H47" s="46"/>
      <c r="I47" s="47"/>
      <c r="J47" s="40"/>
      <c r="K47" s="39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s="17" customFormat="1" ht="37.5" customHeight="1" x14ac:dyDescent="0.15">
      <c r="A48" s="43" t="s">
        <v>38</v>
      </c>
      <c r="B48" s="117" t="s">
        <v>186</v>
      </c>
      <c r="C48" s="44">
        <v>76</v>
      </c>
      <c r="D48" s="69" t="s">
        <v>78</v>
      </c>
      <c r="E48" s="43"/>
      <c r="F48" s="45"/>
      <c r="G48" s="46"/>
      <c r="H48" s="46"/>
      <c r="I48" s="47"/>
      <c r="J48" s="40"/>
      <c r="K48" s="39"/>
      <c r="L48" s="40">
        <f t="shared" si="3"/>
        <v>0</v>
      </c>
      <c r="M48" s="41">
        <f t="shared" si="4"/>
        <v>0</v>
      </c>
      <c r="N48" s="42">
        <f t="shared" si="5"/>
        <v>0</v>
      </c>
    </row>
    <row r="49" spans="1:14" s="17" customFormat="1" ht="37.5" customHeight="1" x14ac:dyDescent="0.15">
      <c r="A49" s="43" t="s">
        <v>58</v>
      </c>
      <c r="B49" s="117" t="s">
        <v>187</v>
      </c>
      <c r="C49" s="44">
        <v>76</v>
      </c>
      <c r="D49" s="69" t="s">
        <v>78</v>
      </c>
      <c r="E49" s="43"/>
      <c r="F49" s="45"/>
      <c r="G49" s="46"/>
      <c r="H49" s="46"/>
      <c r="I49" s="47"/>
      <c r="J49" s="40"/>
      <c r="K49" s="39"/>
      <c r="L49" s="40">
        <f t="shared" si="3"/>
        <v>0</v>
      </c>
      <c r="M49" s="41">
        <f t="shared" si="4"/>
        <v>0</v>
      </c>
      <c r="N49" s="42">
        <f t="shared" si="5"/>
        <v>0</v>
      </c>
    </row>
    <row r="50" spans="1:14" s="17" customFormat="1" ht="37.5" customHeight="1" x14ac:dyDescent="0.15">
      <c r="A50" s="43" t="s">
        <v>59</v>
      </c>
      <c r="B50" s="117" t="s">
        <v>188</v>
      </c>
      <c r="C50" s="44">
        <v>76</v>
      </c>
      <c r="D50" s="69" t="s">
        <v>78</v>
      </c>
      <c r="E50" s="43"/>
      <c r="F50" s="45"/>
      <c r="G50" s="46"/>
      <c r="H50" s="46"/>
      <c r="I50" s="47"/>
      <c r="J50" s="40"/>
      <c r="K50" s="39"/>
      <c r="L50" s="40">
        <f t="shared" si="3"/>
        <v>0</v>
      </c>
      <c r="M50" s="41">
        <f t="shared" si="4"/>
        <v>0</v>
      </c>
      <c r="N50" s="42">
        <f t="shared" si="5"/>
        <v>0</v>
      </c>
    </row>
    <row r="51" spans="1:14" s="17" customFormat="1" ht="37.5" customHeight="1" x14ac:dyDescent="0.15">
      <c r="A51" s="43" t="s">
        <v>67</v>
      </c>
      <c r="B51" s="117" t="s">
        <v>189</v>
      </c>
      <c r="C51" s="44">
        <v>457</v>
      </c>
      <c r="D51" s="69" t="s">
        <v>78</v>
      </c>
      <c r="E51" s="43"/>
      <c r="F51" s="45"/>
      <c r="G51" s="46"/>
      <c r="H51" s="46"/>
      <c r="I51" s="47"/>
      <c r="J51" s="40"/>
      <c r="K51" s="39"/>
      <c r="L51" s="40">
        <f t="shared" si="3"/>
        <v>0</v>
      </c>
      <c r="M51" s="41">
        <f t="shared" si="4"/>
        <v>0</v>
      </c>
      <c r="N51" s="42">
        <f t="shared" si="5"/>
        <v>0</v>
      </c>
    </row>
    <row r="52" spans="1:14" s="17" customFormat="1" ht="37.5" customHeight="1" x14ac:dyDescent="0.15">
      <c r="A52" s="43" t="s">
        <v>68</v>
      </c>
      <c r="B52" s="117" t="s">
        <v>190</v>
      </c>
      <c r="C52" s="44">
        <v>229</v>
      </c>
      <c r="D52" s="69" t="s">
        <v>78</v>
      </c>
      <c r="E52" s="43"/>
      <c r="F52" s="45"/>
      <c r="G52" s="46"/>
      <c r="H52" s="46"/>
      <c r="I52" s="47"/>
      <c r="J52" s="40"/>
      <c r="K52" s="39"/>
      <c r="L52" s="40">
        <f t="shared" si="3"/>
        <v>0</v>
      </c>
      <c r="M52" s="41">
        <f t="shared" si="4"/>
        <v>0</v>
      </c>
      <c r="N52" s="42">
        <f t="shared" si="5"/>
        <v>0</v>
      </c>
    </row>
    <row r="53" spans="1:14" s="17" customFormat="1" ht="37.5" customHeight="1" x14ac:dyDescent="0.15">
      <c r="A53" s="43" t="s">
        <v>69</v>
      </c>
      <c r="B53" s="118" t="s">
        <v>191</v>
      </c>
      <c r="C53" s="44">
        <v>76</v>
      </c>
      <c r="D53" s="69" t="s">
        <v>78</v>
      </c>
      <c r="E53" s="43"/>
      <c r="F53" s="45"/>
      <c r="G53" s="46"/>
      <c r="H53" s="46"/>
      <c r="I53" s="47"/>
      <c r="J53" s="40"/>
      <c r="K53" s="39"/>
      <c r="L53" s="40">
        <f t="shared" si="3"/>
        <v>0</v>
      </c>
      <c r="M53" s="41">
        <f t="shared" si="4"/>
        <v>0</v>
      </c>
      <c r="N53" s="42">
        <f t="shared" si="5"/>
        <v>0</v>
      </c>
    </row>
    <row r="54" spans="1:14" s="17" customFormat="1" ht="37.5" customHeight="1" x14ac:dyDescent="0.15">
      <c r="A54" s="43" t="s">
        <v>70</v>
      </c>
      <c r="B54" s="117" t="s">
        <v>192</v>
      </c>
      <c r="C54" s="44">
        <v>76</v>
      </c>
      <c r="D54" s="69" t="s">
        <v>78</v>
      </c>
      <c r="E54" s="43"/>
      <c r="F54" s="45"/>
      <c r="G54" s="46"/>
      <c r="H54" s="46"/>
      <c r="I54" s="47"/>
      <c r="J54" s="40"/>
      <c r="K54" s="39"/>
      <c r="L54" s="40">
        <f t="shared" si="3"/>
        <v>0</v>
      </c>
      <c r="M54" s="41">
        <f t="shared" si="4"/>
        <v>0</v>
      </c>
      <c r="N54" s="42">
        <f t="shared" si="5"/>
        <v>0</v>
      </c>
    </row>
    <row r="55" spans="1:14" s="17" customFormat="1" ht="37.5" customHeight="1" x14ac:dyDescent="0.15">
      <c r="A55" s="43" t="s">
        <v>71</v>
      </c>
      <c r="B55" s="117" t="s">
        <v>193</v>
      </c>
      <c r="C55" s="44">
        <v>76</v>
      </c>
      <c r="D55" s="69" t="s">
        <v>78</v>
      </c>
      <c r="E55" s="43"/>
      <c r="F55" s="45"/>
      <c r="G55" s="46"/>
      <c r="H55" s="46"/>
      <c r="I55" s="47"/>
      <c r="J55" s="40"/>
      <c r="K55" s="39"/>
      <c r="L55" s="40">
        <f t="shared" si="3"/>
        <v>0</v>
      </c>
      <c r="M55" s="41">
        <f t="shared" si="4"/>
        <v>0</v>
      </c>
      <c r="N55" s="42">
        <f t="shared" si="5"/>
        <v>0</v>
      </c>
    </row>
    <row r="56" spans="1:14" s="17" customFormat="1" ht="37.5" customHeight="1" x14ac:dyDescent="0.15">
      <c r="A56" s="43" t="s">
        <v>72</v>
      </c>
      <c r="B56" s="117" t="s">
        <v>194</v>
      </c>
      <c r="C56" s="44">
        <v>38</v>
      </c>
      <c r="D56" s="69" t="s">
        <v>78</v>
      </c>
      <c r="E56" s="43"/>
      <c r="F56" s="45"/>
      <c r="G56" s="46"/>
      <c r="H56" s="46"/>
      <c r="I56" s="47"/>
      <c r="J56" s="40"/>
      <c r="K56" s="39"/>
      <c r="L56" s="40">
        <f t="shared" si="3"/>
        <v>0</v>
      </c>
      <c r="M56" s="41">
        <f t="shared" si="4"/>
        <v>0</v>
      </c>
      <c r="N56" s="42">
        <f t="shared" si="5"/>
        <v>0</v>
      </c>
    </row>
    <row r="57" spans="1:14" s="17" customFormat="1" ht="37.5" customHeight="1" x14ac:dyDescent="0.15">
      <c r="A57" s="43" t="s">
        <v>73</v>
      </c>
      <c r="B57" s="117" t="s">
        <v>195</v>
      </c>
      <c r="C57" s="44">
        <v>76</v>
      </c>
      <c r="D57" s="69" t="s">
        <v>78</v>
      </c>
      <c r="E57" s="43"/>
      <c r="F57" s="45"/>
      <c r="G57" s="46"/>
      <c r="H57" s="46"/>
      <c r="I57" s="47"/>
      <c r="J57" s="40"/>
      <c r="K57" s="39"/>
      <c r="L57" s="40">
        <f t="shared" si="3"/>
        <v>0</v>
      </c>
      <c r="M57" s="41">
        <f t="shared" si="4"/>
        <v>0</v>
      </c>
      <c r="N57" s="42">
        <f t="shared" si="5"/>
        <v>0</v>
      </c>
    </row>
    <row r="58" spans="1:14" s="17" customFormat="1" ht="37.5" customHeight="1" x14ac:dyDescent="0.15">
      <c r="A58" s="43" t="s">
        <v>97</v>
      </c>
      <c r="B58" s="117" t="s">
        <v>196</v>
      </c>
      <c r="C58" s="44">
        <v>305</v>
      </c>
      <c r="D58" s="69" t="s">
        <v>78</v>
      </c>
      <c r="E58" s="43"/>
      <c r="F58" s="45"/>
      <c r="G58" s="46"/>
      <c r="H58" s="46"/>
      <c r="I58" s="47"/>
      <c r="J58" s="40"/>
      <c r="K58" s="39"/>
      <c r="L58" s="40">
        <f t="shared" si="3"/>
        <v>0</v>
      </c>
      <c r="M58" s="41">
        <f t="shared" si="4"/>
        <v>0</v>
      </c>
      <c r="N58" s="42">
        <f t="shared" si="5"/>
        <v>0</v>
      </c>
    </row>
    <row r="59" spans="1:14" s="17" customFormat="1" ht="37.5" customHeight="1" x14ac:dyDescent="0.15">
      <c r="A59" s="43" t="s">
        <v>98</v>
      </c>
      <c r="B59" s="117" t="s">
        <v>197</v>
      </c>
      <c r="C59" s="44">
        <v>76</v>
      </c>
      <c r="D59" s="69" t="s">
        <v>78</v>
      </c>
      <c r="E59" s="43"/>
      <c r="F59" s="45"/>
      <c r="G59" s="46"/>
      <c r="H59" s="46"/>
      <c r="I59" s="47"/>
      <c r="J59" s="40"/>
      <c r="K59" s="39"/>
      <c r="L59" s="40">
        <f t="shared" si="3"/>
        <v>0</v>
      </c>
      <c r="M59" s="41">
        <f t="shared" si="4"/>
        <v>0</v>
      </c>
      <c r="N59" s="42">
        <f t="shared" si="5"/>
        <v>0</v>
      </c>
    </row>
    <row r="60" spans="1:14" s="17" customFormat="1" ht="37.5" customHeight="1" x14ac:dyDescent="0.15">
      <c r="A60" s="43" t="s">
        <v>99</v>
      </c>
      <c r="B60" s="117" t="s">
        <v>198</v>
      </c>
      <c r="C60" s="44">
        <v>38</v>
      </c>
      <c r="D60" s="69" t="s">
        <v>78</v>
      </c>
      <c r="E60" s="43"/>
      <c r="F60" s="45"/>
      <c r="G60" s="46"/>
      <c r="H60" s="46"/>
      <c r="I60" s="47"/>
      <c r="J60" s="40"/>
      <c r="K60" s="39"/>
      <c r="L60" s="40">
        <f t="shared" si="3"/>
        <v>0</v>
      </c>
      <c r="M60" s="41">
        <f t="shared" si="4"/>
        <v>0</v>
      </c>
      <c r="N60" s="42">
        <f t="shared" si="5"/>
        <v>0</v>
      </c>
    </row>
    <row r="61" spans="1:14" s="17" customFormat="1" ht="37.5" customHeight="1" x14ac:dyDescent="0.15">
      <c r="A61" s="43" t="s">
        <v>100</v>
      </c>
      <c r="B61" s="117" t="s">
        <v>199</v>
      </c>
      <c r="C61" s="44">
        <v>38</v>
      </c>
      <c r="D61" s="69" t="s">
        <v>78</v>
      </c>
      <c r="E61" s="43"/>
      <c r="F61" s="45"/>
      <c r="G61" s="46"/>
      <c r="H61" s="46"/>
      <c r="I61" s="47"/>
      <c r="J61" s="40"/>
      <c r="K61" s="39"/>
      <c r="L61" s="40">
        <f t="shared" si="3"/>
        <v>0</v>
      </c>
      <c r="M61" s="41">
        <f t="shared" si="4"/>
        <v>0</v>
      </c>
      <c r="N61" s="42">
        <f t="shared" si="5"/>
        <v>0</v>
      </c>
    </row>
    <row r="62" spans="1:14" s="17" customFormat="1" ht="37.5" customHeight="1" x14ac:dyDescent="0.15">
      <c r="A62" s="43" t="s">
        <v>101</v>
      </c>
      <c r="B62" s="117" t="s">
        <v>200</v>
      </c>
      <c r="C62" s="44">
        <v>15</v>
      </c>
      <c r="D62" s="69" t="s">
        <v>78</v>
      </c>
      <c r="E62" s="43"/>
      <c r="F62" s="45"/>
      <c r="G62" s="46"/>
      <c r="H62" s="46"/>
      <c r="I62" s="47"/>
      <c r="J62" s="40"/>
      <c r="K62" s="39"/>
      <c r="L62" s="40">
        <f t="shared" si="3"/>
        <v>0</v>
      </c>
      <c r="M62" s="41">
        <f t="shared" si="4"/>
        <v>0</v>
      </c>
      <c r="N62" s="42">
        <f t="shared" si="5"/>
        <v>0</v>
      </c>
    </row>
    <row r="63" spans="1:14" s="17" customFormat="1" ht="37.5" customHeight="1" thickBot="1" x14ac:dyDescent="0.2">
      <c r="A63" s="75" t="s">
        <v>102</v>
      </c>
      <c r="B63" s="119" t="s">
        <v>201</v>
      </c>
      <c r="C63" s="72">
        <v>15</v>
      </c>
      <c r="D63" s="74" t="s">
        <v>78</v>
      </c>
      <c r="E63" s="75"/>
      <c r="F63" s="76"/>
      <c r="G63" s="77"/>
      <c r="H63" s="77"/>
      <c r="I63" s="78"/>
      <c r="J63" s="83"/>
      <c r="K63" s="84"/>
      <c r="L63" s="83">
        <f t="shared" si="3"/>
        <v>0</v>
      </c>
      <c r="M63" s="120">
        <f t="shared" si="4"/>
        <v>0</v>
      </c>
      <c r="N63" s="121">
        <f t="shared" si="5"/>
        <v>0</v>
      </c>
    </row>
    <row r="64" spans="1:14" ht="23.25" customHeight="1" thickBot="1" x14ac:dyDescent="0.25">
      <c r="A64" s="201" t="s">
        <v>39</v>
      </c>
      <c r="B64" s="202"/>
      <c r="C64" s="202"/>
      <c r="D64" s="202"/>
      <c r="E64" s="86"/>
      <c r="F64" s="87"/>
      <c r="G64" s="88"/>
      <c r="H64" s="87"/>
      <c r="I64" s="89"/>
      <c r="J64" s="99">
        <f>SUM(J16:J63)</f>
        <v>0</v>
      </c>
      <c r="K64" s="90"/>
      <c r="L64" s="87"/>
      <c r="M64" s="87"/>
      <c r="N64" s="91">
        <f>SUM(N16:N63)</f>
        <v>0</v>
      </c>
    </row>
    <row r="65" spans="1:14" s="17" customFormat="1" ht="20.25" customHeight="1" x14ac:dyDescent="0.15">
      <c r="A65" s="48"/>
      <c r="B65" s="48"/>
      <c r="C65" s="49"/>
      <c r="D65" s="7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17" customFormat="1" ht="19.5" customHeight="1" x14ac:dyDescent="0.15">
      <c r="A66" s="13" t="s">
        <v>21</v>
      </c>
      <c r="B66" s="13"/>
      <c r="C66" s="12"/>
      <c r="D66" s="14"/>
      <c r="E66" s="13"/>
      <c r="G66" s="7"/>
      <c r="H66" s="7" t="s">
        <v>22</v>
      </c>
      <c r="I66" s="203" t="s">
        <v>23</v>
      </c>
      <c r="J66" s="203"/>
      <c r="K66" s="203"/>
      <c r="L66" s="203"/>
      <c r="M66" s="204"/>
      <c r="N66" s="204"/>
    </row>
  </sheetData>
  <mergeCells count="28">
    <mergeCell ref="E15:F15"/>
    <mergeCell ref="A64:D64"/>
    <mergeCell ref="I66:L66"/>
    <mergeCell ref="M66:N66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</oddHeader>
    <oddFooter>&amp;C&amp;8stran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894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29.25" customHeight="1" x14ac:dyDescent="0.15">
      <c r="A16" s="109" t="s">
        <v>24</v>
      </c>
      <c r="B16" s="158" t="s">
        <v>382</v>
      </c>
      <c r="C16" s="30">
        <v>267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08" si="0">J16*K16</f>
        <v>0</v>
      </c>
      <c r="M16" s="35">
        <f t="shared" ref="M16:M108" si="1">J16+L16</f>
        <v>0</v>
      </c>
      <c r="N16" s="36">
        <f t="shared" ref="N16:N108" si="2">$C16*M16</f>
        <v>0</v>
      </c>
    </row>
    <row r="17" spans="1:14" s="17" customFormat="1" ht="29.25" customHeight="1" x14ac:dyDescent="0.15">
      <c r="A17" s="43" t="s">
        <v>25</v>
      </c>
      <c r="B17" s="154" t="s">
        <v>383</v>
      </c>
      <c r="C17" s="44">
        <v>15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29.25" customHeight="1" x14ac:dyDescent="0.15">
      <c r="A18" s="43" t="s">
        <v>26</v>
      </c>
      <c r="B18" s="153" t="s">
        <v>384</v>
      </c>
      <c r="C18" s="44">
        <v>15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29.25" customHeight="1" x14ac:dyDescent="0.15">
      <c r="A19" s="43" t="s">
        <v>27</v>
      </c>
      <c r="B19" s="153" t="s">
        <v>385</v>
      </c>
      <c r="C19" s="44">
        <v>3810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24" si="3">J19*K19</f>
        <v>0</v>
      </c>
      <c r="M19" s="41">
        <f t="shared" ref="M19:M24" si="4">J19+L19</f>
        <v>0</v>
      </c>
      <c r="N19" s="42">
        <f t="shared" ref="N19:N24" si="5">$C19*M19</f>
        <v>0</v>
      </c>
    </row>
    <row r="20" spans="1:14" s="17" customFormat="1" ht="29.25" customHeight="1" x14ac:dyDescent="0.15">
      <c r="A20" s="43" t="s">
        <v>28</v>
      </c>
      <c r="B20" s="153" t="s">
        <v>386</v>
      </c>
      <c r="C20" s="44">
        <v>8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29.25" customHeight="1" x14ac:dyDescent="0.15">
      <c r="A21" s="43" t="s">
        <v>29</v>
      </c>
      <c r="B21" s="153" t="s">
        <v>387</v>
      </c>
      <c r="C21" s="44">
        <v>76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29.25" customHeight="1" x14ac:dyDescent="0.15">
      <c r="A22" s="43" t="s">
        <v>30</v>
      </c>
      <c r="B22" s="153" t="s">
        <v>388</v>
      </c>
      <c r="C22" s="44">
        <v>8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29.25" customHeight="1" x14ac:dyDescent="0.15">
      <c r="A23" s="43" t="s">
        <v>31</v>
      </c>
      <c r="B23" s="153" t="s">
        <v>389</v>
      </c>
      <c r="C23" s="44">
        <v>8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29.25" customHeight="1" x14ac:dyDescent="0.15">
      <c r="A24" s="43" t="s">
        <v>32</v>
      </c>
      <c r="B24" s="153" t="s">
        <v>390</v>
      </c>
      <c r="C24" s="44">
        <v>533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29.25" customHeight="1" x14ac:dyDescent="0.15">
      <c r="A25" s="43" t="s">
        <v>33</v>
      </c>
      <c r="B25" s="153" t="s">
        <v>391</v>
      </c>
      <c r="C25" s="44">
        <v>381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ref="L25:L67" si="6">J25*K25</f>
        <v>0</v>
      </c>
      <c r="M25" s="41">
        <f t="shared" ref="M25:M67" si="7">J25+L25</f>
        <v>0</v>
      </c>
      <c r="N25" s="42">
        <f t="shared" ref="N25:N67" si="8">$C25*M25</f>
        <v>0</v>
      </c>
    </row>
    <row r="26" spans="1:14" s="17" customFormat="1" ht="29.25" customHeight="1" x14ac:dyDescent="0.15">
      <c r="A26" s="43" t="s">
        <v>34</v>
      </c>
      <c r="B26" s="153" t="s">
        <v>392</v>
      </c>
      <c r="C26" s="44">
        <v>991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6"/>
        <v>0</v>
      </c>
      <c r="M26" s="41">
        <f t="shared" si="7"/>
        <v>0</v>
      </c>
      <c r="N26" s="42">
        <f t="shared" si="8"/>
        <v>0</v>
      </c>
    </row>
    <row r="27" spans="1:14" s="17" customFormat="1" ht="29.25" customHeight="1" x14ac:dyDescent="0.15">
      <c r="A27" s="43" t="s">
        <v>35</v>
      </c>
      <c r="B27" s="153" t="s">
        <v>393</v>
      </c>
      <c r="C27" s="44">
        <v>381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6"/>
        <v>0</v>
      </c>
      <c r="M27" s="41">
        <f t="shared" si="7"/>
        <v>0</v>
      </c>
      <c r="N27" s="42">
        <f t="shared" si="8"/>
        <v>0</v>
      </c>
    </row>
    <row r="28" spans="1:14" s="17" customFormat="1" ht="29.25" customHeight="1" x14ac:dyDescent="0.15">
      <c r="A28" s="43" t="s">
        <v>36</v>
      </c>
      <c r="B28" s="153" t="s">
        <v>394</v>
      </c>
      <c r="C28" s="44">
        <v>3810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6"/>
        <v>0</v>
      </c>
      <c r="M28" s="41">
        <f t="shared" si="7"/>
        <v>0</v>
      </c>
      <c r="N28" s="42">
        <f t="shared" si="8"/>
        <v>0</v>
      </c>
    </row>
    <row r="29" spans="1:14" s="17" customFormat="1" ht="29.25" customHeight="1" x14ac:dyDescent="0.15">
      <c r="A29" s="43" t="s">
        <v>37</v>
      </c>
      <c r="B29" s="157" t="s">
        <v>490</v>
      </c>
      <c r="C29" s="44">
        <v>762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6"/>
        <v>0</v>
      </c>
      <c r="M29" s="41">
        <f t="shared" si="7"/>
        <v>0</v>
      </c>
      <c r="N29" s="42">
        <f t="shared" si="8"/>
        <v>0</v>
      </c>
    </row>
    <row r="30" spans="1:14" s="17" customFormat="1" ht="29.25" customHeight="1" x14ac:dyDescent="0.15">
      <c r="A30" s="43" t="s">
        <v>40</v>
      </c>
      <c r="B30" s="153" t="s">
        <v>395</v>
      </c>
      <c r="C30" s="44">
        <v>229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6"/>
        <v>0</v>
      </c>
      <c r="M30" s="41">
        <f t="shared" si="7"/>
        <v>0</v>
      </c>
      <c r="N30" s="42">
        <f t="shared" si="8"/>
        <v>0</v>
      </c>
    </row>
    <row r="31" spans="1:14" s="17" customFormat="1" ht="29.25" customHeight="1" x14ac:dyDescent="0.15">
      <c r="A31" s="43" t="s">
        <v>41</v>
      </c>
      <c r="B31" s="153" t="s">
        <v>396</v>
      </c>
      <c r="C31" s="44">
        <v>38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6"/>
        <v>0</v>
      </c>
      <c r="M31" s="41">
        <f t="shared" si="7"/>
        <v>0</v>
      </c>
      <c r="N31" s="42">
        <f t="shared" si="8"/>
        <v>0</v>
      </c>
    </row>
    <row r="32" spans="1:14" s="17" customFormat="1" ht="29.25" customHeight="1" x14ac:dyDescent="0.15">
      <c r="A32" s="43" t="s">
        <v>42</v>
      </c>
      <c r="B32" s="153" t="s">
        <v>397</v>
      </c>
      <c r="C32" s="44">
        <v>38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6"/>
        <v>0</v>
      </c>
      <c r="M32" s="41">
        <f t="shared" si="7"/>
        <v>0</v>
      </c>
      <c r="N32" s="42">
        <f t="shared" si="8"/>
        <v>0</v>
      </c>
    </row>
    <row r="33" spans="1:14" s="17" customFormat="1" ht="29.25" customHeight="1" x14ac:dyDescent="0.15">
      <c r="A33" s="43" t="s">
        <v>43</v>
      </c>
      <c r="B33" s="153" t="s">
        <v>398</v>
      </c>
      <c r="C33" s="44">
        <v>15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6"/>
        <v>0</v>
      </c>
      <c r="M33" s="41">
        <f t="shared" si="7"/>
        <v>0</v>
      </c>
      <c r="N33" s="42">
        <f t="shared" si="8"/>
        <v>0</v>
      </c>
    </row>
    <row r="34" spans="1:14" s="17" customFormat="1" ht="29.25" customHeight="1" x14ac:dyDescent="0.15">
      <c r="A34" s="43" t="s">
        <v>44</v>
      </c>
      <c r="B34" s="153" t="s">
        <v>399</v>
      </c>
      <c r="C34" s="44">
        <v>8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6"/>
        <v>0</v>
      </c>
      <c r="M34" s="41">
        <f t="shared" si="7"/>
        <v>0</v>
      </c>
      <c r="N34" s="42">
        <f t="shared" si="8"/>
        <v>0</v>
      </c>
    </row>
    <row r="35" spans="1:14" s="17" customFormat="1" ht="29.25" customHeight="1" x14ac:dyDescent="0.15">
      <c r="A35" s="43" t="s">
        <v>45</v>
      </c>
      <c r="B35" s="153" t="s">
        <v>400</v>
      </c>
      <c r="C35" s="44">
        <v>305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6"/>
        <v>0</v>
      </c>
      <c r="M35" s="41">
        <f t="shared" si="7"/>
        <v>0</v>
      </c>
      <c r="N35" s="42">
        <f t="shared" si="8"/>
        <v>0</v>
      </c>
    </row>
    <row r="36" spans="1:14" s="17" customFormat="1" ht="29.25" customHeight="1" x14ac:dyDescent="0.15">
      <c r="A36" s="43" t="s">
        <v>46</v>
      </c>
      <c r="B36" s="153" t="s">
        <v>401</v>
      </c>
      <c r="C36" s="44">
        <v>76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29.25" customHeight="1" x14ac:dyDescent="0.15">
      <c r="A37" s="43" t="s">
        <v>47</v>
      </c>
      <c r="B37" s="153" t="s">
        <v>402</v>
      </c>
      <c r="C37" s="44">
        <v>76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29.25" customHeight="1" x14ac:dyDescent="0.15">
      <c r="A38" s="43" t="s">
        <v>48</v>
      </c>
      <c r="B38" s="153" t="s">
        <v>403</v>
      </c>
      <c r="C38" s="44">
        <v>76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29.25" customHeight="1" x14ac:dyDescent="0.15">
      <c r="A39" s="43" t="s">
        <v>49</v>
      </c>
      <c r="B39" s="153" t="s">
        <v>404</v>
      </c>
      <c r="C39" s="44">
        <v>305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29.25" customHeight="1" x14ac:dyDescent="0.15">
      <c r="A40" s="43" t="s">
        <v>50</v>
      </c>
      <c r="B40" s="153" t="s">
        <v>405</v>
      </c>
      <c r="C40" s="44">
        <v>76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29.25" customHeight="1" x14ac:dyDescent="0.15">
      <c r="A41" s="43" t="s">
        <v>51</v>
      </c>
      <c r="B41" s="153" t="s">
        <v>406</v>
      </c>
      <c r="C41" s="44">
        <v>229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29.25" customHeight="1" x14ac:dyDescent="0.15">
      <c r="A42" s="43" t="s">
        <v>52</v>
      </c>
      <c r="B42" s="153" t="s">
        <v>407</v>
      </c>
      <c r="C42" s="44">
        <v>152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29.25" customHeight="1" x14ac:dyDescent="0.15">
      <c r="A43" s="43" t="s">
        <v>53</v>
      </c>
      <c r="B43" s="153" t="s">
        <v>408</v>
      </c>
      <c r="C43" s="44">
        <v>381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29.25" customHeight="1" x14ac:dyDescent="0.15">
      <c r="A44" s="43" t="s">
        <v>54</v>
      </c>
      <c r="B44" s="153" t="s">
        <v>409</v>
      </c>
      <c r="C44" s="44">
        <v>229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29.25" customHeight="1" x14ac:dyDescent="0.15">
      <c r="A45" s="43" t="s">
        <v>55</v>
      </c>
      <c r="B45" s="153" t="s">
        <v>410</v>
      </c>
      <c r="C45" s="44">
        <v>610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29.25" customHeight="1" x14ac:dyDescent="0.15">
      <c r="A46" s="43" t="s">
        <v>56</v>
      </c>
      <c r="B46" s="153" t="s">
        <v>411</v>
      </c>
      <c r="C46" s="44">
        <v>610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4.5" customHeight="1" x14ac:dyDescent="0.15">
      <c r="A47" s="43" t="s">
        <v>57</v>
      </c>
      <c r="B47" s="154" t="s">
        <v>874</v>
      </c>
      <c r="C47" s="44">
        <v>2286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29.25" customHeight="1" x14ac:dyDescent="0.15">
      <c r="A48" s="43" t="s">
        <v>38</v>
      </c>
      <c r="B48" s="154" t="s">
        <v>875</v>
      </c>
      <c r="C48" s="44">
        <v>762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29.25" customHeight="1" x14ac:dyDescent="0.15">
      <c r="A49" s="43" t="s">
        <v>58</v>
      </c>
      <c r="B49" s="154" t="s">
        <v>876</v>
      </c>
      <c r="C49" s="44">
        <v>762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29.25" customHeight="1" x14ac:dyDescent="0.15">
      <c r="A50" s="43" t="s">
        <v>59</v>
      </c>
      <c r="B50" s="154" t="s">
        <v>877</v>
      </c>
      <c r="C50" s="44">
        <v>762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29.25" customHeight="1" x14ac:dyDescent="0.15">
      <c r="A51" s="43" t="s">
        <v>67</v>
      </c>
      <c r="B51" s="154" t="s">
        <v>878</v>
      </c>
      <c r="C51" s="44">
        <v>762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29.25" customHeight="1" x14ac:dyDescent="0.15">
      <c r="A52" s="43" t="s">
        <v>68</v>
      </c>
      <c r="B52" s="154" t="s">
        <v>879</v>
      </c>
      <c r="C52" s="44">
        <v>762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29.25" customHeight="1" x14ac:dyDescent="0.15">
      <c r="A53" s="43" t="s">
        <v>69</v>
      </c>
      <c r="B53" s="153" t="s">
        <v>412</v>
      </c>
      <c r="C53" s="44">
        <v>76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29.25" customHeight="1" x14ac:dyDescent="0.15">
      <c r="A54" s="43" t="s">
        <v>70</v>
      </c>
      <c r="B54" s="153" t="s">
        <v>413</v>
      </c>
      <c r="C54" s="44">
        <v>152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29.25" customHeight="1" x14ac:dyDescent="0.15">
      <c r="A55" s="43" t="s">
        <v>71</v>
      </c>
      <c r="B55" s="153" t="s">
        <v>414</v>
      </c>
      <c r="C55" s="44">
        <v>15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29.25" customHeight="1" x14ac:dyDescent="0.15">
      <c r="A56" s="43" t="s">
        <v>72</v>
      </c>
      <c r="B56" s="153" t="s">
        <v>415</v>
      </c>
      <c r="C56" s="44">
        <v>76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29.25" customHeight="1" x14ac:dyDescent="0.15">
      <c r="A57" s="43" t="s">
        <v>73</v>
      </c>
      <c r="B57" s="153" t="s">
        <v>416</v>
      </c>
      <c r="C57" s="44">
        <v>15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29.25" customHeight="1" x14ac:dyDescent="0.15">
      <c r="A58" s="43" t="s">
        <v>97</v>
      </c>
      <c r="B58" s="153" t="s">
        <v>417</v>
      </c>
      <c r="C58" s="44">
        <v>305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29.25" customHeight="1" x14ac:dyDescent="0.15">
      <c r="A59" s="43" t="s">
        <v>98</v>
      </c>
      <c r="B59" s="153" t="s">
        <v>418</v>
      </c>
      <c r="C59" s="44">
        <v>1143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29.25" customHeight="1" x14ac:dyDescent="0.15">
      <c r="A60" s="43" t="s">
        <v>99</v>
      </c>
      <c r="B60" s="153" t="s">
        <v>419</v>
      </c>
      <c r="C60" s="44">
        <v>76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29.25" customHeight="1" x14ac:dyDescent="0.15">
      <c r="A61" s="43" t="s">
        <v>100</v>
      </c>
      <c r="B61" s="153" t="s">
        <v>420</v>
      </c>
      <c r="C61" s="44">
        <v>76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29.25" customHeight="1" x14ac:dyDescent="0.15">
      <c r="A62" s="43" t="s">
        <v>101</v>
      </c>
      <c r="B62" s="153" t="s">
        <v>421</v>
      </c>
      <c r="C62" s="44">
        <v>1524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29.25" customHeight="1" x14ac:dyDescent="0.15">
      <c r="A63" s="43" t="s">
        <v>102</v>
      </c>
      <c r="B63" s="153" t="s">
        <v>422</v>
      </c>
      <c r="C63" s="44">
        <v>152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29.25" customHeight="1" x14ac:dyDescent="0.15">
      <c r="A64" s="43" t="s">
        <v>103</v>
      </c>
      <c r="B64" s="155" t="s">
        <v>423</v>
      </c>
      <c r="C64" s="44">
        <v>2286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29.25" customHeight="1" x14ac:dyDescent="0.15">
      <c r="A65" s="43" t="s">
        <v>104</v>
      </c>
      <c r="B65" s="155" t="s">
        <v>424</v>
      </c>
      <c r="C65" s="44">
        <v>19049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29.25" customHeight="1" x14ac:dyDescent="0.15">
      <c r="A66" s="43" t="s">
        <v>106</v>
      </c>
      <c r="B66" s="155" t="s">
        <v>425</v>
      </c>
      <c r="C66" s="44">
        <v>76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29.25" customHeight="1" x14ac:dyDescent="0.15">
      <c r="A67" s="43" t="s">
        <v>107</v>
      </c>
      <c r="B67" s="153" t="s">
        <v>426</v>
      </c>
      <c r="C67" s="44">
        <v>1372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29.25" customHeight="1" x14ac:dyDescent="0.15">
      <c r="A68" s="43" t="s">
        <v>108</v>
      </c>
      <c r="B68" s="153" t="s">
        <v>427</v>
      </c>
      <c r="C68" s="44">
        <v>38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0"/>
        <v>0</v>
      </c>
      <c r="M68" s="41">
        <f t="shared" si="1"/>
        <v>0</v>
      </c>
      <c r="N68" s="42">
        <f t="shared" si="2"/>
        <v>0</v>
      </c>
    </row>
    <row r="69" spans="1:14" s="17" customFormat="1" ht="29.25" customHeight="1" x14ac:dyDescent="0.15">
      <c r="A69" s="43" t="s">
        <v>109</v>
      </c>
      <c r="B69" s="154" t="s">
        <v>428</v>
      </c>
      <c r="C69" s="44">
        <v>38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0"/>
        <v>0</v>
      </c>
      <c r="M69" s="41">
        <f t="shared" si="1"/>
        <v>0</v>
      </c>
      <c r="N69" s="42">
        <f t="shared" si="2"/>
        <v>0</v>
      </c>
    </row>
    <row r="70" spans="1:14" s="17" customFormat="1" ht="29.25" customHeight="1" x14ac:dyDescent="0.15">
      <c r="A70" s="43" t="s">
        <v>110</v>
      </c>
      <c r="B70" s="153" t="s">
        <v>429</v>
      </c>
      <c r="C70" s="44">
        <v>610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0"/>
        <v>0</v>
      </c>
      <c r="M70" s="41">
        <f t="shared" si="1"/>
        <v>0</v>
      </c>
      <c r="N70" s="42">
        <f t="shared" si="2"/>
        <v>0</v>
      </c>
    </row>
    <row r="71" spans="1:14" s="17" customFormat="1" ht="29.25" customHeight="1" x14ac:dyDescent="0.15">
      <c r="A71" s="43" t="s">
        <v>111</v>
      </c>
      <c r="B71" s="153" t="s">
        <v>430</v>
      </c>
      <c r="C71" s="44">
        <v>1067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0"/>
        <v>0</v>
      </c>
      <c r="M71" s="41">
        <f t="shared" si="1"/>
        <v>0</v>
      </c>
      <c r="N71" s="42">
        <f t="shared" si="2"/>
        <v>0</v>
      </c>
    </row>
    <row r="72" spans="1:14" s="17" customFormat="1" ht="29.25" customHeight="1" x14ac:dyDescent="0.15">
      <c r="A72" s="43" t="s">
        <v>112</v>
      </c>
      <c r="B72" s="153" t="s">
        <v>431</v>
      </c>
      <c r="C72" s="44">
        <v>46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0"/>
        <v>0</v>
      </c>
      <c r="M72" s="41">
        <f t="shared" si="1"/>
        <v>0</v>
      </c>
      <c r="N72" s="42">
        <f t="shared" si="2"/>
        <v>0</v>
      </c>
    </row>
    <row r="73" spans="1:14" s="17" customFormat="1" ht="29.25" customHeight="1" x14ac:dyDescent="0.15">
      <c r="A73" s="43" t="s">
        <v>113</v>
      </c>
      <c r="B73" s="153" t="s">
        <v>432</v>
      </c>
      <c r="C73" s="44">
        <v>1143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0"/>
        <v>0</v>
      </c>
      <c r="M73" s="41">
        <f t="shared" si="1"/>
        <v>0</v>
      </c>
      <c r="N73" s="42">
        <f t="shared" si="2"/>
        <v>0</v>
      </c>
    </row>
    <row r="74" spans="1:14" s="17" customFormat="1" ht="29.25" customHeight="1" x14ac:dyDescent="0.15">
      <c r="A74" s="43" t="s">
        <v>114</v>
      </c>
      <c r="B74" s="154" t="s">
        <v>433</v>
      </c>
      <c r="C74" s="44">
        <v>15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0"/>
        <v>0</v>
      </c>
      <c r="M74" s="41">
        <f t="shared" si="1"/>
        <v>0</v>
      </c>
      <c r="N74" s="42">
        <f t="shared" si="2"/>
        <v>0</v>
      </c>
    </row>
    <row r="75" spans="1:14" s="17" customFormat="1" ht="29.25" customHeight="1" x14ac:dyDescent="0.15">
      <c r="A75" s="43" t="s">
        <v>115</v>
      </c>
      <c r="B75" s="153" t="s">
        <v>434</v>
      </c>
      <c r="C75" s="44">
        <v>76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0"/>
        <v>0</v>
      </c>
      <c r="M75" s="41">
        <f t="shared" si="1"/>
        <v>0</v>
      </c>
      <c r="N75" s="42">
        <f t="shared" si="2"/>
        <v>0</v>
      </c>
    </row>
    <row r="76" spans="1:14" s="17" customFormat="1" ht="29.25" customHeight="1" x14ac:dyDescent="0.15">
      <c r="A76" s="43" t="s">
        <v>116</v>
      </c>
      <c r="B76" s="153" t="s">
        <v>435</v>
      </c>
      <c r="C76" s="44">
        <v>213</v>
      </c>
      <c r="D76" s="69" t="s">
        <v>136</v>
      </c>
      <c r="E76" s="43"/>
      <c r="F76" s="45"/>
      <c r="G76" s="46"/>
      <c r="H76" s="46"/>
      <c r="I76" s="47"/>
      <c r="J76" s="40"/>
      <c r="K76" s="39"/>
      <c r="L76" s="40">
        <f t="shared" si="0"/>
        <v>0</v>
      </c>
      <c r="M76" s="41">
        <f t="shared" si="1"/>
        <v>0</v>
      </c>
      <c r="N76" s="42">
        <f t="shared" si="2"/>
        <v>0</v>
      </c>
    </row>
    <row r="77" spans="1:14" s="17" customFormat="1" ht="29.25" customHeight="1" x14ac:dyDescent="0.15">
      <c r="A77" s="43" t="s">
        <v>117</v>
      </c>
      <c r="B77" s="153" t="s">
        <v>436</v>
      </c>
      <c r="C77" s="44">
        <v>305</v>
      </c>
      <c r="D77" s="69" t="s">
        <v>136</v>
      </c>
      <c r="E77" s="43"/>
      <c r="F77" s="45"/>
      <c r="G77" s="46"/>
      <c r="H77" s="46"/>
      <c r="I77" s="47"/>
      <c r="J77" s="40"/>
      <c r="K77" s="39"/>
      <c r="L77" s="40">
        <f t="shared" si="0"/>
        <v>0</v>
      </c>
      <c r="M77" s="41">
        <f t="shared" si="1"/>
        <v>0</v>
      </c>
      <c r="N77" s="42">
        <f t="shared" si="2"/>
        <v>0</v>
      </c>
    </row>
    <row r="78" spans="1:14" s="17" customFormat="1" ht="29.25" customHeight="1" x14ac:dyDescent="0.15">
      <c r="A78" s="43" t="s">
        <v>118</v>
      </c>
      <c r="B78" s="153" t="s">
        <v>437</v>
      </c>
      <c r="C78" s="44">
        <v>76</v>
      </c>
      <c r="D78" s="69" t="s">
        <v>136</v>
      </c>
      <c r="E78" s="43"/>
      <c r="F78" s="45"/>
      <c r="G78" s="46"/>
      <c r="H78" s="46"/>
      <c r="I78" s="47"/>
      <c r="J78" s="40"/>
      <c r="K78" s="39"/>
      <c r="L78" s="40">
        <f t="shared" si="0"/>
        <v>0</v>
      </c>
      <c r="M78" s="41">
        <f t="shared" si="1"/>
        <v>0</v>
      </c>
      <c r="N78" s="42">
        <f t="shared" si="2"/>
        <v>0</v>
      </c>
    </row>
    <row r="79" spans="1:14" s="17" customFormat="1" ht="29.25" customHeight="1" x14ac:dyDescent="0.15">
      <c r="A79" s="43" t="s">
        <v>119</v>
      </c>
      <c r="B79" s="153" t="s">
        <v>438</v>
      </c>
      <c r="C79" s="44">
        <v>38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0"/>
        <v>0</v>
      </c>
      <c r="M79" s="41">
        <f t="shared" si="1"/>
        <v>0</v>
      </c>
      <c r="N79" s="42">
        <f t="shared" si="2"/>
        <v>0</v>
      </c>
    </row>
    <row r="80" spans="1:14" s="17" customFormat="1" ht="29.25" customHeight="1" x14ac:dyDescent="0.15">
      <c r="A80" s="43" t="s">
        <v>120</v>
      </c>
      <c r="B80" s="153" t="s">
        <v>439</v>
      </c>
      <c r="C80" s="44">
        <v>2057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0"/>
        <v>0</v>
      </c>
      <c r="M80" s="41">
        <f t="shared" si="1"/>
        <v>0</v>
      </c>
      <c r="N80" s="42">
        <f t="shared" si="2"/>
        <v>0</v>
      </c>
    </row>
    <row r="81" spans="1:14" s="17" customFormat="1" ht="29.25" customHeight="1" x14ac:dyDescent="0.15">
      <c r="A81" s="43" t="s">
        <v>121</v>
      </c>
      <c r="B81" s="153" t="s">
        <v>440</v>
      </c>
      <c r="C81" s="44">
        <v>53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0"/>
        <v>0</v>
      </c>
      <c r="M81" s="41">
        <f t="shared" si="1"/>
        <v>0</v>
      </c>
      <c r="N81" s="42">
        <f t="shared" si="2"/>
        <v>0</v>
      </c>
    </row>
    <row r="82" spans="1:14" s="17" customFormat="1" ht="29.25" customHeight="1" x14ac:dyDescent="0.15">
      <c r="A82" s="43" t="s">
        <v>122</v>
      </c>
      <c r="B82" s="153" t="s">
        <v>441</v>
      </c>
      <c r="C82" s="44">
        <v>190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0"/>
        <v>0</v>
      </c>
      <c r="M82" s="41">
        <f t="shared" si="1"/>
        <v>0</v>
      </c>
      <c r="N82" s="42">
        <f t="shared" si="2"/>
        <v>0</v>
      </c>
    </row>
    <row r="83" spans="1:14" s="17" customFormat="1" ht="29.25" customHeight="1" x14ac:dyDescent="0.15">
      <c r="A83" s="43" t="s">
        <v>123</v>
      </c>
      <c r="B83" s="153" t="s">
        <v>442</v>
      </c>
      <c r="C83" s="44">
        <v>46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0"/>
        <v>0</v>
      </c>
      <c r="M83" s="41">
        <f t="shared" si="1"/>
        <v>0</v>
      </c>
      <c r="N83" s="42">
        <f t="shared" si="2"/>
        <v>0</v>
      </c>
    </row>
    <row r="84" spans="1:14" s="17" customFormat="1" ht="29.25" customHeight="1" x14ac:dyDescent="0.15">
      <c r="A84" s="43" t="s">
        <v>124</v>
      </c>
      <c r="B84" s="153" t="s">
        <v>443</v>
      </c>
      <c r="C84" s="44">
        <v>457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0"/>
        <v>0</v>
      </c>
      <c r="M84" s="41">
        <f t="shared" si="1"/>
        <v>0</v>
      </c>
      <c r="N84" s="42">
        <f t="shared" si="2"/>
        <v>0</v>
      </c>
    </row>
    <row r="85" spans="1:14" s="17" customFormat="1" ht="29.25" customHeight="1" x14ac:dyDescent="0.15">
      <c r="A85" s="43" t="s">
        <v>125</v>
      </c>
      <c r="B85" s="156" t="s">
        <v>444</v>
      </c>
      <c r="C85" s="44">
        <v>457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0"/>
        <v>0</v>
      </c>
      <c r="M85" s="41">
        <f t="shared" si="1"/>
        <v>0</v>
      </c>
      <c r="N85" s="42">
        <f t="shared" si="2"/>
        <v>0</v>
      </c>
    </row>
    <row r="86" spans="1:14" s="17" customFormat="1" ht="29.25" customHeight="1" x14ac:dyDescent="0.15">
      <c r="A86" s="43" t="s">
        <v>126</v>
      </c>
      <c r="B86" s="153" t="s">
        <v>445</v>
      </c>
      <c r="C86" s="44">
        <v>457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0"/>
        <v>0</v>
      </c>
      <c r="M86" s="41">
        <f t="shared" si="1"/>
        <v>0</v>
      </c>
      <c r="N86" s="42">
        <f t="shared" si="2"/>
        <v>0</v>
      </c>
    </row>
    <row r="87" spans="1:14" s="17" customFormat="1" ht="29.25" customHeight="1" x14ac:dyDescent="0.15">
      <c r="A87" s="43" t="s">
        <v>127</v>
      </c>
      <c r="B87" s="153" t="s">
        <v>446</v>
      </c>
      <c r="C87" s="44">
        <v>457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0"/>
        <v>0</v>
      </c>
      <c r="M87" s="41">
        <f t="shared" si="1"/>
        <v>0</v>
      </c>
      <c r="N87" s="42">
        <f t="shared" si="2"/>
        <v>0</v>
      </c>
    </row>
    <row r="88" spans="1:14" s="17" customFormat="1" ht="29.25" customHeight="1" x14ac:dyDescent="0.15">
      <c r="A88" s="43" t="s">
        <v>138</v>
      </c>
      <c r="B88" s="153" t="s">
        <v>447</v>
      </c>
      <c r="C88" s="44">
        <v>762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0"/>
        <v>0</v>
      </c>
      <c r="M88" s="41">
        <f t="shared" si="1"/>
        <v>0</v>
      </c>
      <c r="N88" s="42">
        <f t="shared" si="2"/>
        <v>0</v>
      </c>
    </row>
    <row r="89" spans="1:14" s="17" customFormat="1" ht="29.25" customHeight="1" x14ac:dyDescent="0.15">
      <c r="A89" s="43" t="s">
        <v>139</v>
      </c>
      <c r="B89" s="153" t="s">
        <v>448</v>
      </c>
      <c r="C89" s="44">
        <v>762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0"/>
        <v>0</v>
      </c>
      <c r="M89" s="41">
        <f t="shared" si="1"/>
        <v>0</v>
      </c>
      <c r="N89" s="42">
        <f t="shared" si="2"/>
        <v>0</v>
      </c>
    </row>
    <row r="90" spans="1:14" s="17" customFormat="1" ht="29.25" customHeight="1" x14ac:dyDescent="0.15">
      <c r="A90" s="43" t="s">
        <v>140</v>
      </c>
      <c r="B90" s="153" t="s">
        <v>449</v>
      </c>
      <c r="C90" s="44">
        <v>1524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0"/>
        <v>0</v>
      </c>
      <c r="M90" s="41">
        <f t="shared" si="1"/>
        <v>0</v>
      </c>
      <c r="N90" s="42">
        <f t="shared" si="2"/>
        <v>0</v>
      </c>
    </row>
    <row r="91" spans="1:14" s="17" customFormat="1" ht="29.25" customHeight="1" x14ac:dyDescent="0.15">
      <c r="A91" s="43" t="s">
        <v>128</v>
      </c>
      <c r="B91" s="153" t="s">
        <v>450</v>
      </c>
      <c r="C91" s="44">
        <v>137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0"/>
        <v>0</v>
      </c>
      <c r="M91" s="41">
        <f t="shared" si="1"/>
        <v>0</v>
      </c>
      <c r="N91" s="42">
        <f t="shared" si="2"/>
        <v>0</v>
      </c>
    </row>
    <row r="92" spans="1:14" s="17" customFormat="1" ht="29.25" customHeight="1" x14ac:dyDescent="0.15">
      <c r="A92" s="43" t="s">
        <v>129</v>
      </c>
      <c r="B92" s="153" t="s">
        <v>451</v>
      </c>
      <c r="C92" s="44">
        <v>76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0"/>
        <v>0</v>
      </c>
      <c r="M92" s="41">
        <f t="shared" si="1"/>
        <v>0</v>
      </c>
      <c r="N92" s="42">
        <f t="shared" si="2"/>
        <v>0</v>
      </c>
    </row>
    <row r="93" spans="1:14" s="17" customFormat="1" ht="29.25" customHeight="1" x14ac:dyDescent="0.15">
      <c r="A93" s="43" t="s">
        <v>130</v>
      </c>
      <c r="B93" s="153" t="s">
        <v>452</v>
      </c>
      <c r="C93" s="44">
        <v>2286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0"/>
        <v>0</v>
      </c>
      <c r="M93" s="41">
        <f t="shared" si="1"/>
        <v>0</v>
      </c>
      <c r="N93" s="42">
        <f t="shared" si="2"/>
        <v>0</v>
      </c>
    </row>
    <row r="94" spans="1:14" s="17" customFormat="1" ht="29.25" customHeight="1" x14ac:dyDescent="0.15">
      <c r="A94" s="43" t="s">
        <v>141</v>
      </c>
      <c r="B94" s="153" t="s">
        <v>453</v>
      </c>
      <c r="C94" s="44">
        <v>838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0"/>
        <v>0</v>
      </c>
      <c r="M94" s="41">
        <f t="shared" si="1"/>
        <v>0</v>
      </c>
      <c r="N94" s="42">
        <f t="shared" si="2"/>
        <v>0</v>
      </c>
    </row>
    <row r="95" spans="1:14" s="17" customFormat="1" ht="29.25" customHeight="1" x14ac:dyDescent="0.15">
      <c r="A95" s="43" t="s">
        <v>142</v>
      </c>
      <c r="B95" s="153" t="s">
        <v>454</v>
      </c>
      <c r="C95" s="44">
        <v>1524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0"/>
        <v>0</v>
      </c>
      <c r="M95" s="41">
        <f t="shared" si="1"/>
        <v>0</v>
      </c>
      <c r="N95" s="42">
        <f t="shared" si="2"/>
        <v>0</v>
      </c>
    </row>
    <row r="96" spans="1:14" s="17" customFormat="1" ht="29.25" customHeight="1" x14ac:dyDescent="0.15">
      <c r="A96" s="43" t="s">
        <v>131</v>
      </c>
      <c r="B96" s="153" t="s">
        <v>455</v>
      </c>
      <c r="C96" s="44">
        <v>381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0"/>
        <v>0</v>
      </c>
      <c r="M96" s="41">
        <f t="shared" si="1"/>
        <v>0</v>
      </c>
      <c r="N96" s="42">
        <f t="shared" si="2"/>
        <v>0</v>
      </c>
    </row>
    <row r="97" spans="1:14" s="17" customFormat="1" ht="29.25" customHeight="1" x14ac:dyDescent="0.15">
      <c r="A97" s="43" t="s">
        <v>132</v>
      </c>
      <c r="B97" s="153" t="s">
        <v>456</v>
      </c>
      <c r="C97" s="44">
        <v>76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0"/>
        <v>0</v>
      </c>
      <c r="M97" s="41">
        <f t="shared" si="1"/>
        <v>0</v>
      </c>
      <c r="N97" s="42">
        <f t="shared" si="2"/>
        <v>0</v>
      </c>
    </row>
    <row r="98" spans="1:14" s="17" customFormat="1" ht="29.25" customHeight="1" x14ac:dyDescent="0.15">
      <c r="A98" s="43" t="s">
        <v>133</v>
      </c>
      <c r="B98" s="153" t="s">
        <v>457</v>
      </c>
      <c r="C98" s="44">
        <v>38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0"/>
        <v>0</v>
      </c>
      <c r="M98" s="41">
        <f t="shared" si="1"/>
        <v>0</v>
      </c>
      <c r="N98" s="42">
        <f t="shared" si="2"/>
        <v>0</v>
      </c>
    </row>
    <row r="99" spans="1:14" s="17" customFormat="1" ht="29.25" customHeight="1" x14ac:dyDescent="0.15">
      <c r="A99" s="43" t="s">
        <v>148</v>
      </c>
      <c r="B99" s="153" t="s">
        <v>458</v>
      </c>
      <c r="C99" s="44">
        <v>76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si="0"/>
        <v>0</v>
      </c>
      <c r="M99" s="41">
        <f t="shared" si="1"/>
        <v>0</v>
      </c>
      <c r="N99" s="42">
        <f t="shared" si="2"/>
        <v>0</v>
      </c>
    </row>
    <row r="100" spans="1:14" s="17" customFormat="1" ht="29.25" customHeight="1" x14ac:dyDescent="0.15">
      <c r="A100" s="43" t="s">
        <v>143</v>
      </c>
      <c r="B100" s="153" t="s">
        <v>459</v>
      </c>
      <c r="C100" s="44">
        <v>38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0"/>
        <v>0</v>
      </c>
      <c r="M100" s="41">
        <f t="shared" si="1"/>
        <v>0</v>
      </c>
      <c r="N100" s="42">
        <f t="shared" si="2"/>
        <v>0</v>
      </c>
    </row>
    <row r="101" spans="1:14" s="17" customFormat="1" ht="29.25" customHeight="1" x14ac:dyDescent="0.15">
      <c r="A101" s="43" t="s">
        <v>144</v>
      </c>
      <c r="B101" s="153" t="s">
        <v>460</v>
      </c>
      <c r="C101" s="44">
        <v>38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0"/>
        <v>0</v>
      </c>
      <c r="M101" s="41">
        <f t="shared" si="1"/>
        <v>0</v>
      </c>
      <c r="N101" s="42">
        <f t="shared" si="2"/>
        <v>0</v>
      </c>
    </row>
    <row r="102" spans="1:14" s="17" customFormat="1" ht="29.25" customHeight="1" x14ac:dyDescent="0.15">
      <c r="A102" s="43" t="s">
        <v>145</v>
      </c>
      <c r="B102" s="153" t="s">
        <v>461</v>
      </c>
      <c r="C102" s="44">
        <v>38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0"/>
        <v>0</v>
      </c>
      <c r="M102" s="41">
        <f t="shared" si="1"/>
        <v>0</v>
      </c>
      <c r="N102" s="42">
        <f t="shared" si="2"/>
        <v>0</v>
      </c>
    </row>
    <row r="103" spans="1:14" s="17" customFormat="1" ht="29.25" customHeight="1" x14ac:dyDescent="0.15">
      <c r="A103" s="43" t="s">
        <v>332</v>
      </c>
      <c r="B103" s="153" t="s">
        <v>462</v>
      </c>
      <c r="C103" s="44">
        <v>38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0"/>
        <v>0</v>
      </c>
      <c r="M103" s="41">
        <f t="shared" si="1"/>
        <v>0</v>
      </c>
      <c r="N103" s="42">
        <f t="shared" si="2"/>
        <v>0</v>
      </c>
    </row>
    <row r="104" spans="1:14" s="17" customFormat="1" ht="29.25" customHeight="1" x14ac:dyDescent="0.15">
      <c r="A104" s="43" t="s">
        <v>333</v>
      </c>
      <c r="B104" s="153" t="s">
        <v>463</v>
      </c>
      <c r="C104" s="44">
        <v>76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0"/>
        <v>0</v>
      </c>
      <c r="M104" s="41">
        <f t="shared" si="1"/>
        <v>0</v>
      </c>
      <c r="N104" s="42">
        <f t="shared" si="2"/>
        <v>0</v>
      </c>
    </row>
    <row r="105" spans="1:14" s="17" customFormat="1" ht="29.25" customHeight="1" x14ac:dyDescent="0.15">
      <c r="A105" s="43" t="s">
        <v>334</v>
      </c>
      <c r="B105" s="153" t="s">
        <v>464</v>
      </c>
      <c r="C105" s="44">
        <v>15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0"/>
        <v>0</v>
      </c>
      <c r="M105" s="41">
        <f t="shared" si="1"/>
        <v>0</v>
      </c>
      <c r="N105" s="42">
        <f t="shared" si="2"/>
        <v>0</v>
      </c>
    </row>
    <row r="106" spans="1:14" s="17" customFormat="1" ht="29.25" customHeight="1" x14ac:dyDescent="0.15">
      <c r="A106" s="43" t="s">
        <v>335</v>
      </c>
      <c r="B106" s="153" t="s">
        <v>465</v>
      </c>
      <c r="C106" s="44">
        <v>1524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0"/>
        <v>0</v>
      </c>
      <c r="M106" s="41">
        <f t="shared" si="1"/>
        <v>0</v>
      </c>
      <c r="N106" s="42">
        <f t="shared" si="2"/>
        <v>0</v>
      </c>
    </row>
    <row r="107" spans="1:14" s="17" customFormat="1" ht="29.25" customHeight="1" x14ac:dyDescent="0.15">
      <c r="A107" s="43" t="s">
        <v>336</v>
      </c>
      <c r="B107" s="153" t="s">
        <v>466</v>
      </c>
      <c r="C107" s="44">
        <v>1143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0"/>
        <v>0</v>
      </c>
      <c r="M107" s="41">
        <f t="shared" si="1"/>
        <v>0</v>
      </c>
      <c r="N107" s="42">
        <f t="shared" si="2"/>
        <v>0</v>
      </c>
    </row>
    <row r="108" spans="1:14" s="17" customFormat="1" ht="29.25" customHeight="1" x14ac:dyDescent="0.15">
      <c r="A108" s="43" t="s">
        <v>337</v>
      </c>
      <c r="B108" s="153" t="s">
        <v>467</v>
      </c>
      <c r="C108" s="44">
        <v>1143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0"/>
        <v>0</v>
      </c>
      <c r="M108" s="41">
        <f t="shared" si="1"/>
        <v>0</v>
      </c>
      <c r="N108" s="42">
        <f t="shared" si="2"/>
        <v>0</v>
      </c>
    </row>
    <row r="109" spans="1:14" s="17" customFormat="1" ht="29.25" customHeight="1" x14ac:dyDescent="0.15">
      <c r="A109" s="43" t="s">
        <v>338</v>
      </c>
      <c r="B109" s="153" t="s">
        <v>468</v>
      </c>
      <c r="C109" s="44">
        <v>1143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ref="L109:L130" si="9">J109*K109</f>
        <v>0</v>
      </c>
      <c r="M109" s="41">
        <f t="shared" ref="M109:M130" si="10">J109+L109</f>
        <v>0</v>
      </c>
      <c r="N109" s="42">
        <f t="shared" ref="N109:N130" si="11">$C109*M109</f>
        <v>0</v>
      </c>
    </row>
    <row r="110" spans="1:14" s="17" customFormat="1" ht="29.25" customHeight="1" x14ac:dyDescent="0.15">
      <c r="A110" s="43" t="s">
        <v>339</v>
      </c>
      <c r="B110" s="153" t="s">
        <v>469</v>
      </c>
      <c r="C110" s="44">
        <v>1524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29.25" customHeight="1" x14ac:dyDescent="0.15">
      <c r="A111" s="43" t="s">
        <v>340</v>
      </c>
      <c r="B111" s="153" t="s">
        <v>470</v>
      </c>
      <c r="C111" s="44">
        <v>76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29.25" customHeight="1" x14ac:dyDescent="0.15">
      <c r="A112" s="43" t="s">
        <v>341</v>
      </c>
      <c r="B112" s="153" t="s">
        <v>471</v>
      </c>
      <c r="C112" s="44">
        <v>76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29.25" customHeight="1" x14ac:dyDescent="0.15">
      <c r="A113" s="43" t="s">
        <v>342</v>
      </c>
      <c r="B113" s="153" t="s">
        <v>472</v>
      </c>
      <c r="C113" s="44">
        <v>76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29.25" customHeight="1" x14ac:dyDescent="0.15">
      <c r="A114" s="43" t="s">
        <v>343</v>
      </c>
      <c r="B114" s="153" t="s">
        <v>473</v>
      </c>
      <c r="C114" s="44">
        <v>76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29.25" customHeight="1" x14ac:dyDescent="0.15">
      <c r="A115" s="43" t="s">
        <v>344</v>
      </c>
      <c r="B115" s="153" t="s">
        <v>474</v>
      </c>
      <c r="C115" s="44">
        <v>76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29.25" customHeight="1" x14ac:dyDescent="0.15">
      <c r="A116" s="43" t="s">
        <v>345</v>
      </c>
      <c r="B116" s="153" t="s">
        <v>475</v>
      </c>
      <c r="C116" s="44">
        <v>76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29.25" customHeight="1" x14ac:dyDescent="0.15">
      <c r="A117" s="43" t="s">
        <v>346</v>
      </c>
      <c r="B117" s="153" t="s">
        <v>476</v>
      </c>
      <c r="C117" s="44">
        <v>76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29.25" customHeight="1" x14ac:dyDescent="0.15">
      <c r="A118" s="43" t="s">
        <v>347</v>
      </c>
      <c r="B118" s="153" t="s">
        <v>477</v>
      </c>
      <c r="C118" s="44">
        <v>76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29.25" customHeight="1" x14ac:dyDescent="0.15">
      <c r="A119" s="43" t="s">
        <v>348</v>
      </c>
      <c r="B119" s="153" t="s">
        <v>478</v>
      </c>
      <c r="C119" s="44">
        <v>76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29.25" customHeight="1" x14ac:dyDescent="0.15">
      <c r="A120" s="43" t="s">
        <v>349</v>
      </c>
      <c r="B120" s="153" t="s">
        <v>479</v>
      </c>
      <c r="C120" s="44">
        <v>76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29.25" customHeight="1" x14ac:dyDescent="0.15">
      <c r="A121" s="43" t="s">
        <v>350</v>
      </c>
      <c r="B121" s="153" t="s">
        <v>480</v>
      </c>
      <c r="C121" s="44">
        <v>305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29.25" customHeight="1" x14ac:dyDescent="0.15">
      <c r="A122" s="43" t="s">
        <v>351</v>
      </c>
      <c r="B122" s="153" t="s">
        <v>481</v>
      </c>
      <c r="C122" s="44">
        <v>76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29.25" customHeight="1" x14ac:dyDescent="0.15">
      <c r="A123" s="43" t="s">
        <v>352</v>
      </c>
      <c r="B123" s="153" t="s">
        <v>482</v>
      </c>
      <c r="C123" s="44">
        <v>76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29.25" customHeight="1" x14ac:dyDescent="0.15">
      <c r="A124" s="43" t="s">
        <v>353</v>
      </c>
      <c r="B124" s="153" t="s">
        <v>483</v>
      </c>
      <c r="C124" s="44">
        <v>38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29.25" customHeight="1" x14ac:dyDescent="0.15">
      <c r="A125" s="43" t="s">
        <v>354</v>
      </c>
      <c r="B125" s="153" t="s">
        <v>484</v>
      </c>
      <c r="C125" s="44">
        <v>76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29.25" customHeight="1" x14ac:dyDescent="0.15">
      <c r="A126" s="43" t="s">
        <v>355</v>
      </c>
      <c r="B126" s="153" t="s">
        <v>485</v>
      </c>
      <c r="C126" s="44">
        <v>381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29.25" customHeight="1" x14ac:dyDescent="0.15">
      <c r="A127" s="43" t="s">
        <v>356</v>
      </c>
      <c r="B127" s="153" t="s">
        <v>486</v>
      </c>
      <c r="C127" s="44">
        <v>381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29.25" customHeight="1" x14ac:dyDescent="0.15">
      <c r="A128" s="43" t="s">
        <v>357</v>
      </c>
      <c r="B128" s="153" t="s">
        <v>487</v>
      </c>
      <c r="C128" s="44">
        <v>229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29.25" customHeight="1" x14ac:dyDescent="0.15">
      <c r="A129" s="43" t="s">
        <v>358</v>
      </c>
      <c r="B129" s="153" t="s">
        <v>488</v>
      </c>
      <c r="C129" s="44">
        <v>1524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29.25" customHeight="1" thickBot="1" x14ac:dyDescent="0.2">
      <c r="A130" s="19" t="s">
        <v>359</v>
      </c>
      <c r="B130" s="136" t="s">
        <v>489</v>
      </c>
      <c r="C130" s="50">
        <v>762</v>
      </c>
      <c r="D130" s="68" t="s">
        <v>136</v>
      </c>
      <c r="E130" s="19"/>
      <c r="F130" s="108"/>
      <c r="G130" s="51"/>
      <c r="H130" s="51"/>
      <c r="I130" s="52"/>
      <c r="J130" s="53"/>
      <c r="K130" s="54"/>
      <c r="L130" s="53">
        <f t="shared" si="9"/>
        <v>0</v>
      </c>
      <c r="M130" s="55">
        <f t="shared" si="10"/>
        <v>0</v>
      </c>
      <c r="N130" s="56">
        <f t="shared" si="11"/>
        <v>0</v>
      </c>
    </row>
    <row r="131" spans="1:14" ht="23.25" customHeight="1" thickBot="1" x14ac:dyDescent="0.25">
      <c r="A131" s="210" t="s">
        <v>66</v>
      </c>
      <c r="B131" s="211"/>
      <c r="C131" s="211"/>
      <c r="D131" s="211"/>
      <c r="E131" s="57"/>
      <c r="F131" s="58"/>
      <c r="G131" s="59"/>
      <c r="H131" s="58"/>
      <c r="I131" s="60"/>
      <c r="J131" s="100">
        <f>SUM(J16:J130)</f>
        <v>0</v>
      </c>
      <c r="K131" s="61"/>
      <c r="L131" s="58"/>
      <c r="M131" s="58"/>
      <c r="N131" s="152">
        <f>SUM(N16:N130)</f>
        <v>0</v>
      </c>
    </row>
    <row r="132" spans="1:14" s="17" customFormat="1" ht="13.5" customHeight="1" x14ac:dyDescent="0.15">
      <c r="A132" s="80"/>
      <c r="B132" s="80"/>
      <c r="C132" s="49"/>
      <c r="D132" s="7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1:14" s="17" customFormat="1" ht="19.5" customHeight="1" x14ac:dyDescent="0.15">
      <c r="A133" s="13" t="s">
        <v>21</v>
      </c>
      <c r="B133" s="13"/>
      <c r="C133" s="12"/>
      <c r="D133" s="14"/>
      <c r="E133" s="13"/>
      <c r="G133" s="7"/>
      <c r="H133" s="7" t="s">
        <v>22</v>
      </c>
      <c r="I133" s="203" t="s">
        <v>23</v>
      </c>
      <c r="J133" s="203"/>
      <c r="K133" s="203"/>
      <c r="L133" s="203"/>
      <c r="M133" s="204"/>
      <c r="N133" s="204"/>
    </row>
  </sheetData>
  <mergeCells count="28">
    <mergeCell ref="E15:F15"/>
    <mergeCell ref="A131:D131"/>
    <mergeCell ref="I133:L133"/>
    <mergeCell ref="M133:N13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4.1.1.11/10</oddHeader>
    <oddFooter>&amp;C&amp;8stran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331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895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899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8.25" customHeight="1" x14ac:dyDescent="0.15">
      <c r="A16" s="112" t="s">
        <v>24</v>
      </c>
      <c r="B16" s="179" t="s">
        <v>491</v>
      </c>
      <c r="C16" s="30">
        <v>762</v>
      </c>
      <c r="D16" s="113" t="s">
        <v>136</v>
      </c>
      <c r="E16" s="115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43" t="s">
        <v>25</v>
      </c>
      <c r="B17" s="178" t="s">
        <v>492</v>
      </c>
      <c r="C17" s="44">
        <v>305</v>
      </c>
      <c r="D17" s="173" t="s">
        <v>136</v>
      </c>
      <c r="E17" s="174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43" t="s">
        <v>26</v>
      </c>
      <c r="B18" s="177" t="s">
        <v>493</v>
      </c>
      <c r="C18" s="44">
        <v>1524</v>
      </c>
      <c r="D18" s="173" t="s">
        <v>136</v>
      </c>
      <c r="E18" s="175"/>
      <c r="F18" s="76"/>
      <c r="G18" s="77"/>
      <c r="H18" s="77"/>
      <c r="I18" s="78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thickBot="1" x14ac:dyDescent="0.2">
      <c r="A19" s="43" t="s">
        <v>27</v>
      </c>
      <c r="B19" s="177" t="s">
        <v>494</v>
      </c>
      <c r="C19" s="44">
        <v>1524</v>
      </c>
      <c r="D19" s="173" t="s">
        <v>136</v>
      </c>
      <c r="E19" s="174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thickBot="1" x14ac:dyDescent="0.2">
      <c r="A20" s="19" t="s">
        <v>28</v>
      </c>
      <c r="B20" s="180" t="s">
        <v>495</v>
      </c>
      <c r="C20" s="50">
        <v>3810</v>
      </c>
      <c r="D20" s="114" t="s">
        <v>136</v>
      </c>
      <c r="E20" s="176"/>
      <c r="F20" s="108"/>
      <c r="G20" s="51"/>
      <c r="H20" s="51"/>
      <c r="I20" s="52"/>
      <c r="J20" s="53"/>
      <c r="K20" s="54"/>
      <c r="L20" s="65">
        <f>J20*K20</f>
        <v>0</v>
      </c>
      <c r="M20" s="64">
        <f>J20+L20</f>
        <v>0</v>
      </c>
      <c r="N20" s="63">
        <f>$C20*M20</f>
        <v>0</v>
      </c>
    </row>
    <row r="21" spans="1:14" ht="23.25" customHeight="1" thickBot="1" x14ac:dyDescent="0.25">
      <c r="A21" s="210" t="s">
        <v>147</v>
      </c>
      <c r="B21" s="211"/>
      <c r="C21" s="211"/>
      <c r="D21" s="211"/>
      <c r="E21" s="86"/>
      <c r="F21" s="87"/>
      <c r="G21" s="88"/>
      <c r="H21" s="87"/>
      <c r="I21" s="89"/>
      <c r="J21" s="99">
        <f>SUM(J16:J20)</f>
        <v>0</v>
      </c>
      <c r="K21" s="90"/>
      <c r="L21" s="87"/>
      <c r="M21" s="87"/>
      <c r="N21" s="91">
        <f>SUM(N16:N20)</f>
        <v>0</v>
      </c>
    </row>
    <row r="22" spans="1:14" s="17" customFormat="1" ht="13.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4.1.1.11/11</oddHeader>
    <oddFooter>&amp;C&amp;8stran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98" t="s">
        <v>24</v>
      </c>
      <c r="B16" s="159" t="s">
        <v>496</v>
      </c>
      <c r="C16" s="30">
        <v>305</v>
      </c>
      <c r="D16" s="67" t="s">
        <v>136</v>
      </c>
      <c r="E16" s="98"/>
      <c r="F16" s="95"/>
      <c r="G16" s="31"/>
      <c r="H16" s="31"/>
      <c r="I16" s="32"/>
      <c r="J16" s="33"/>
      <c r="K16" s="34"/>
      <c r="L16" s="33">
        <f t="shared" ref="L16:L21" si="0">J16*K16</f>
        <v>0</v>
      </c>
      <c r="M16" s="35">
        <f t="shared" ref="M16:M21" si="1">J16+L16</f>
        <v>0</v>
      </c>
      <c r="N16" s="36">
        <f t="shared" ref="N16:N21" si="2">$C16*M16</f>
        <v>0</v>
      </c>
    </row>
    <row r="17" spans="1:14" s="17" customFormat="1" ht="37.5" customHeight="1" x14ac:dyDescent="0.15">
      <c r="A17" s="43" t="s">
        <v>25</v>
      </c>
      <c r="B17" s="160" t="s">
        <v>497</v>
      </c>
      <c r="C17" s="44">
        <v>152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60" t="s">
        <v>498</v>
      </c>
      <c r="C18" s="44">
        <v>305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7" t="s">
        <v>499</v>
      </c>
      <c r="C19" s="44">
        <v>610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7" t="s">
        <v>500</v>
      </c>
      <c r="C20" s="72">
        <v>46</v>
      </c>
      <c r="D20" s="74" t="s">
        <v>136</v>
      </c>
      <c r="E20" s="75"/>
      <c r="F20" s="76"/>
      <c r="G20" s="77"/>
      <c r="H20" s="77"/>
      <c r="I20" s="78"/>
      <c r="J20" s="40"/>
      <c r="K20" s="84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61" t="s">
        <v>501</v>
      </c>
      <c r="C21" s="72">
        <v>533</v>
      </c>
      <c r="D21" s="74" t="s">
        <v>136</v>
      </c>
      <c r="E21" s="75"/>
      <c r="F21" s="76"/>
      <c r="G21" s="77"/>
      <c r="H21" s="77"/>
      <c r="I21" s="78"/>
      <c r="J21" s="40"/>
      <c r="K21" s="84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61" t="s">
        <v>502</v>
      </c>
      <c r="C22" s="72">
        <v>1143</v>
      </c>
      <c r="D22" s="74" t="s">
        <v>136</v>
      </c>
      <c r="E22" s="75"/>
      <c r="F22" s="76"/>
      <c r="G22" s="77"/>
      <c r="H22" s="77"/>
      <c r="I22" s="78"/>
      <c r="J22" s="40"/>
      <c r="K22" s="84"/>
      <c r="L22" s="40">
        <f t="shared" ref="L22:L47" si="3">J22*K22</f>
        <v>0</v>
      </c>
      <c r="M22" s="41">
        <f t="shared" ref="M22:M47" si="4">J22+L22</f>
        <v>0</v>
      </c>
      <c r="N22" s="42">
        <f t="shared" ref="N22:N47" si="5">$C22*M22</f>
        <v>0</v>
      </c>
    </row>
    <row r="23" spans="1:14" s="17" customFormat="1" ht="37.5" customHeight="1" x14ac:dyDescent="0.15">
      <c r="A23" s="43" t="s">
        <v>31</v>
      </c>
      <c r="B23" s="161" t="s">
        <v>503</v>
      </c>
      <c r="C23" s="72">
        <v>1143</v>
      </c>
      <c r="D23" s="74" t="s">
        <v>136</v>
      </c>
      <c r="E23" s="75"/>
      <c r="F23" s="76"/>
      <c r="G23" s="77"/>
      <c r="H23" s="77"/>
      <c r="I23" s="78"/>
      <c r="J23" s="40"/>
      <c r="K23" s="84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7.5" customHeight="1" x14ac:dyDescent="0.15">
      <c r="A24" s="43" t="s">
        <v>32</v>
      </c>
      <c r="B24" s="161" t="s">
        <v>504</v>
      </c>
      <c r="C24" s="72">
        <v>381</v>
      </c>
      <c r="D24" s="74" t="s">
        <v>136</v>
      </c>
      <c r="E24" s="75"/>
      <c r="F24" s="76"/>
      <c r="G24" s="77"/>
      <c r="H24" s="77"/>
      <c r="I24" s="78"/>
      <c r="J24" s="40"/>
      <c r="K24" s="84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61" t="s">
        <v>505</v>
      </c>
      <c r="C25" s="72">
        <v>381</v>
      </c>
      <c r="D25" s="74" t="s">
        <v>136</v>
      </c>
      <c r="E25" s="75"/>
      <c r="F25" s="76"/>
      <c r="G25" s="77"/>
      <c r="H25" s="77"/>
      <c r="I25" s="78"/>
      <c r="J25" s="40"/>
      <c r="K25" s="84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1" t="s">
        <v>506</v>
      </c>
      <c r="C26" s="72">
        <v>610</v>
      </c>
      <c r="D26" s="74" t="s">
        <v>136</v>
      </c>
      <c r="E26" s="75"/>
      <c r="F26" s="76"/>
      <c r="G26" s="77"/>
      <c r="H26" s="77"/>
      <c r="I26" s="78"/>
      <c r="J26" s="40"/>
      <c r="K26" s="84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1" t="s">
        <v>507</v>
      </c>
      <c r="C27" s="72">
        <v>38</v>
      </c>
      <c r="D27" s="74" t="s">
        <v>136</v>
      </c>
      <c r="E27" s="75"/>
      <c r="F27" s="76"/>
      <c r="G27" s="77"/>
      <c r="H27" s="77"/>
      <c r="I27" s="78"/>
      <c r="J27" s="40"/>
      <c r="K27" s="84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1" t="s">
        <v>508</v>
      </c>
      <c r="C28" s="72">
        <v>38</v>
      </c>
      <c r="D28" s="74" t="s">
        <v>136</v>
      </c>
      <c r="E28" s="75"/>
      <c r="F28" s="76"/>
      <c r="G28" s="77"/>
      <c r="H28" s="77"/>
      <c r="I28" s="78"/>
      <c r="J28" s="40"/>
      <c r="K28" s="84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39" t="s">
        <v>883</v>
      </c>
      <c r="C29" s="72">
        <v>762</v>
      </c>
      <c r="D29" s="74" t="s">
        <v>136</v>
      </c>
      <c r="E29" s="75"/>
      <c r="F29" s="76"/>
      <c r="G29" s="77"/>
      <c r="H29" s="77"/>
      <c r="I29" s="78"/>
      <c r="J29" s="40"/>
      <c r="K29" s="84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39" t="s">
        <v>856</v>
      </c>
      <c r="C30" s="72">
        <v>457</v>
      </c>
      <c r="D30" s="74" t="s">
        <v>136</v>
      </c>
      <c r="E30" s="75"/>
      <c r="F30" s="76"/>
      <c r="G30" s="77"/>
      <c r="H30" s="77"/>
      <c r="I30" s="78"/>
      <c r="J30" s="40"/>
      <c r="K30" s="84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1" t="s">
        <v>509</v>
      </c>
      <c r="C31" s="72">
        <v>762</v>
      </c>
      <c r="D31" s="74" t="s">
        <v>136</v>
      </c>
      <c r="E31" s="75"/>
      <c r="F31" s="76"/>
      <c r="G31" s="77"/>
      <c r="H31" s="77"/>
      <c r="I31" s="78"/>
      <c r="J31" s="40"/>
      <c r="K31" s="84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37" t="s">
        <v>510</v>
      </c>
      <c r="C32" s="72">
        <v>76</v>
      </c>
      <c r="D32" s="74" t="s">
        <v>136</v>
      </c>
      <c r="E32" s="75"/>
      <c r="F32" s="76"/>
      <c r="G32" s="77"/>
      <c r="H32" s="77"/>
      <c r="I32" s="78"/>
      <c r="J32" s="40"/>
      <c r="K32" s="84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73" t="s">
        <v>511</v>
      </c>
      <c r="C33" s="72">
        <v>381</v>
      </c>
      <c r="D33" s="74" t="s">
        <v>136</v>
      </c>
      <c r="E33" s="75"/>
      <c r="F33" s="76"/>
      <c r="G33" s="77"/>
      <c r="H33" s="77"/>
      <c r="I33" s="78"/>
      <c r="J33" s="40"/>
      <c r="K33" s="84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73" t="s">
        <v>525</v>
      </c>
      <c r="C34" s="72">
        <v>381</v>
      </c>
      <c r="D34" s="74" t="s">
        <v>136</v>
      </c>
      <c r="E34" s="75"/>
      <c r="F34" s="76"/>
      <c r="G34" s="77"/>
      <c r="H34" s="77"/>
      <c r="I34" s="78"/>
      <c r="J34" s="40"/>
      <c r="K34" s="84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73" t="s">
        <v>512</v>
      </c>
      <c r="C35" s="72">
        <v>152</v>
      </c>
      <c r="D35" s="74" t="s">
        <v>282</v>
      </c>
      <c r="E35" s="75"/>
      <c r="F35" s="76"/>
      <c r="G35" s="77"/>
      <c r="H35" s="77"/>
      <c r="I35" s="78"/>
      <c r="J35" s="40"/>
      <c r="K35" s="84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7.5" customHeight="1" x14ac:dyDescent="0.15">
      <c r="A36" s="43" t="s">
        <v>46</v>
      </c>
      <c r="B36" s="73" t="s">
        <v>513</v>
      </c>
      <c r="C36" s="72">
        <v>152</v>
      </c>
      <c r="D36" s="74" t="s">
        <v>282</v>
      </c>
      <c r="E36" s="75"/>
      <c r="F36" s="76"/>
      <c r="G36" s="77"/>
      <c r="H36" s="77"/>
      <c r="I36" s="78"/>
      <c r="J36" s="40"/>
      <c r="K36" s="84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7.5" customHeight="1" x14ac:dyDescent="0.15">
      <c r="A37" s="43" t="s">
        <v>47</v>
      </c>
      <c r="B37" s="73" t="s">
        <v>514</v>
      </c>
      <c r="C37" s="72">
        <v>152</v>
      </c>
      <c r="D37" s="74" t="s">
        <v>282</v>
      </c>
      <c r="E37" s="75"/>
      <c r="F37" s="76"/>
      <c r="G37" s="77"/>
      <c r="H37" s="77"/>
      <c r="I37" s="78"/>
      <c r="J37" s="40"/>
      <c r="K37" s="84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7.5" customHeight="1" x14ac:dyDescent="0.15">
      <c r="A38" s="43" t="s">
        <v>48</v>
      </c>
      <c r="B38" s="73" t="s">
        <v>515</v>
      </c>
      <c r="C38" s="72">
        <v>152</v>
      </c>
      <c r="D38" s="74" t="s">
        <v>282</v>
      </c>
      <c r="E38" s="75"/>
      <c r="F38" s="76"/>
      <c r="G38" s="77"/>
      <c r="H38" s="77"/>
      <c r="I38" s="78"/>
      <c r="J38" s="40"/>
      <c r="K38" s="84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37.5" customHeight="1" x14ac:dyDescent="0.15">
      <c r="A39" s="43" t="s">
        <v>49</v>
      </c>
      <c r="B39" s="73" t="s">
        <v>516</v>
      </c>
      <c r="C39" s="72">
        <v>152</v>
      </c>
      <c r="D39" s="74" t="s">
        <v>282</v>
      </c>
      <c r="E39" s="75"/>
      <c r="F39" s="76"/>
      <c r="G39" s="77"/>
      <c r="H39" s="77"/>
      <c r="I39" s="78"/>
      <c r="J39" s="40"/>
      <c r="K39" s="84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37.5" customHeight="1" x14ac:dyDescent="0.15">
      <c r="A40" s="43" t="s">
        <v>50</v>
      </c>
      <c r="B40" s="73" t="s">
        <v>517</v>
      </c>
      <c r="C40" s="72">
        <v>381</v>
      </c>
      <c r="D40" s="74" t="s">
        <v>136</v>
      </c>
      <c r="E40" s="75"/>
      <c r="F40" s="76"/>
      <c r="G40" s="77"/>
      <c r="H40" s="77"/>
      <c r="I40" s="78"/>
      <c r="J40" s="40"/>
      <c r="K40" s="84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37.5" customHeight="1" x14ac:dyDescent="0.15">
      <c r="A41" s="43" t="s">
        <v>51</v>
      </c>
      <c r="B41" s="73" t="s">
        <v>518</v>
      </c>
      <c r="C41" s="72">
        <v>76</v>
      </c>
      <c r="D41" s="74" t="s">
        <v>136</v>
      </c>
      <c r="E41" s="75"/>
      <c r="F41" s="76"/>
      <c r="G41" s="77"/>
      <c r="H41" s="77"/>
      <c r="I41" s="78"/>
      <c r="J41" s="40"/>
      <c r="K41" s="84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37.5" customHeight="1" x14ac:dyDescent="0.15">
      <c r="A42" s="43" t="s">
        <v>52</v>
      </c>
      <c r="B42" s="73" t="s">
        <v>519</v>
      </c>
      <c r="C42" s="72">
        <v>533</v>
      </c>
      <c r="D42" s="74" t="s">
        <v>136</v>
      </c>
      <c r="E42" s="75"/>
      <c r="F42" s="76"/>
      <c r="G42" s="77"/>
      <c r="H42" s="77"/>
      <c r="I42" s="78"/>
      <c r="J42" s="40"/>
      <c r="K42" s="84"/>
      <c r="L42" s="40">
        <f t="shared" si="3"/>
        <v>0</v>
      </c>
      <c r="M42" s="41">
        <f t="shared" si="4"/>
        <v>0</v>
      </c>
      <c r="N42" s="42">
        <f t="shared" si="5"/>
        <v>0</v>
      </c>
    </row>
    <row r="43" spans="1:14" s="17" customFormat="1" ht="37.5" customHeight="1" x14ac:dyDescent="0.15">
      <c r="A43" s="43" t="s">
        <v>53</v>
      </c>
      <c r="B43" s="73" t="s">
        <v>520</v>
      </c>
      <c r="C43" s="72">
        <v>1143</v>
      </c>
      <c r="D43" s="74" t="s">
        <v>136</v>
      </c>
      <c r="E43" s="75"/>
      <c r="F43" s="76"/>
      <c r="G43" s="77"/>
      <c r="H43" s="77"/>
      <c r="I43" s="78"/>
      <c r="J43" s="40"/>
      <c r="K43" s="84"/>
      <c r="L43" s="40">
        <f t="shared" si="3"/>
        <v>0</v>
      </c>
      <c r="M43" s="41">
        <f t="shared" si="4"/>
        <v>0</v>
      </c>
      <c r="N43" s="42">
        <f t="shared" si="5"/>
        <v>0</v>
      </c>
    </row>
    <row r="44" spans="1:14" s="17" customFormat="1" ht="37.5" customHeight="1" x14ac:dyDescent="0.15">
      <c r="A44" s="43" t="s">
        <v>54</v>
      </c>
      <c r="B44" s="73" t="s">
        <v>521</v>
      </c>
      <c r="C44" s="72">
        <v>76</v>
      </c>
      <c r="D44" s="74" t="s">
        <v>136</v>
      </c>
      <c r="E44" s="75"/>
      <c r="F44" s="76"/>
      <c r="G44" s="77"/>
      <c r="H44" s="77"/>
      <c r="I44" s="78"/>
      <c r="J44" s="40"/>
      <c r="K44" s="84"/>
      <c r="L44" s="40">
        <f t="shared" si="3"/>
        <v>0</v>
      </c>
      <c r="M44" s="41">
        <f t="shared" si="4"/>
        <v>0</v>
      </c>
      <c r="N44" s="42">
        <f t="shared" si="5"/>
        <v>0</v>
      </c>
    </row>
    <row r="45" spans="1:14" s="17" customFormat="1" ht="37.5" customHeight="1" x14ac:dyDescent="0.15">
      <c r="A45" s="43" t="s">
        <v>55</v>
      </c>
      <c r="B45" s="73" t="s">
        <v>522</v>
      </c>
      <c r="C45" s="72">
        <v>76</v>
      </c>
      <c r="D45" s="74" t="s">
        <v>136</v>
      </c>
      <c r="E45" s="75"/>
      <c r="F45" s="76"/>
      <c r="G45" s="77"/>
      <c r="H45" s="77"/>
      <c r="I45" s="78"/>
      <c r="J45" s="40"/>
      <c r="K45" s="84"/>
      <c r="L45" s="40">
        <f t="shared" si="3"/>
        <v>0</v>
      </c>
      <c r="M45" s="41">
        <f t="shared" si="4"/>
        <v>0</v>
      </c>
      <c r="N45" s="42">
        <f t="shared" si="5"/>
        <v>0</v>
      </c>
    </row>
    <row r="46" spans="1:14" s="17" customFormat="1" ht="37.5" customHeight="1" x14ac:dyDescent="0.15">
      <c r="A46" s="43" t="s">
        <v>56</v>
      </c>
      <c r="B46" s="73" t="s">
        <v>523</v>
      </c>
      <c r="C46" s="72">
        <v>152</v>
      </c>
      <c r="D46" s="74" t="s">
        <v>136</v>
      </c>
      <c r="E46" s="75"/>
      <c r="F46" s="76"/>
      <c r="G46" s="77"/>
      <c r="H46" s="77"/>
      <c r="I46" s="78"/>
      <c r="J46" s="40"/>
      <c r="K46" s="84"/>
      <c r="L46" s="40">
        <f t="shared" si="3"/>
        <v>0</v>
      </c>
      <c r="M46" s="41">
        <f t="shared" si="4"/>
        <v>0</v>
      </c>
      <c r="N46" s="42">
        <f t="shared" si="5"/>
        <v>0</v>
      </c>
    </row>
    <row r="47" spans="1:14" s="17" customFormat="1" ht="37.5" customHeight="1" thickBot="1" x14ac:dyDescent="0.2">
      <c r="A47" s="43" t="s">
        <v>57</v>
      </c>
      <c r="B47" s="103" t="s">
        <v>524</v>
      </c>
      <c r="C47" s="72">
        <v>229</v>
      </c>
      <c r="D47" s="74" t="s">
        <v>136</v>
      </c>
      <c r="E47" s="75"/>
      <c r="F47" s="76"/>
      <c r="G47" s="77"/>
      <c r="H47" s="77"/>
      <c r="I47" s="78"/>
      <c r="J47" s="40"/>
      <c r="K47" s="84"/>
      <c r="L47" s="40">
        <f t="shared" si="3"/>
        <v>0</v>
      </c>
      <c r="M47" s="41">
        <f t="shared" si="4"/>
        <v>0</v>
      </c>
      <c r="N47" s="42">
        <f t="shared" si="5"/>
        <v>0</v>
      </c>
    </row>
    <row r="48" spans="1:14" ht="23.25" customHeight="1" thickBot="1" x14ac:dyDescent="0.25">
      <c r="A48" s="201" t="s">
        <v>74</v>
      </c>
      <c r="B48" s="202"/>
      <c r="C48" s="202"/>
      <c r="D48" s="202"/>
      <c r="E48" s="86"/>
      <c r="F48" s="87"/>
      <c r="G48" s="88"/>
      <c r="H48" s="87"/>
      <c r="I48" s="89"/>
      <c r="J48" s="99">
        <f>SUM(J16:J47)</f>
        <v>0</v>
      </c>
      <c r="K48" s="90"/>
      <c r="L48" s="87"/>
      <c r="M48" s="87"/>
      <c r="N48" s="91">
        <f>SUM(N16:N47)</f>
        <v>0</v>
      </c>
    </row>
    <row r="49" spans="1:14" s="17" customFormat="1" ht="20.25" customHeight="1" x14ac:dyDescent="0.15">
      <c r="A49" s="48"/>
      <c r="B49" s="48"/>
      <c r="C49" s="49"/>
      <c r="D49" s="7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17" customFormat="1" ht="19.5" customHeight="1" x14ac:dyDescent="0.15">
      <c r="A50" s="13" t="s">
        <v>21</v>
      </c>
      <c r="B50" s="13"/>
      <c r="C50" s="12"/>
      <c r="D50" s="14"/>
      <c r="E50" s="13"/>
      <c r="G50" s="7"/>
      <c r="H50" s="7" t="s">
        <v>22</v>
      </c>
      <c r="I50" s="203" t="s">
        <v>23</v>
      </c>
      <c r="J50" s="203"/>
      <c r="K50" s="203"/>
      <c r="L50" s="203"/>
      <c r="M50" s="204"/>
      <c r="N50" s="204"/>
    </row>
  </sheetData>
  <mergeCells count="28">
    <mergeCell ref="E15:F15"/>
    <mergeCell ref="A48:D48"/>
    <mergeCell ref="I50:L50"/>
    <mergeCell ref="M50:N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4.1.1.11/12</oddHeader>
    <oddFooter>&amp;C&amp;8stran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25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65" t="s">
        <v>607</v>
      </c>
      <c r="C16" s="30">
        <v>152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22" si="0">J16*K16</f>
        <v>0</v>
      </c>
      <c r="M16" s="35">
        <f t="shared" ref="M16:M22" si="1">J16+L16</f>
        <v>0</v>
      </c>
      <c r="N16" s="36">
        <f t="shared" ref="N16:N22" si="2">$C16*M16</f>
        <v>0</v>
      </c>
    </row>
    <row r="17" spans="1:14" s="17" customFormat="1" ht="37.5" customHeight="1" x14ac:dyDescent="0.15">
      <c r="A17" s="43" t="s">
        <v>25</v>
      </c>
      <c r="B17" s="166" t="s">
        <v>608</v>
      </c>
      <c r="C17" s="44">
        <v>76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7.5" customHeight="1" x14ac:dyDescent="0.15">
      <c r="A18" s="43" t="s">
        <v>26</v>
      </c>
      <c r="B18" s="130" t="s">
        <v>609</v>
      </c>
      <c r="C18" s="44">
        <v>1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30" t="s">
        <v>610</v>
      </c>
      <c r="C19" s="44">
        <v>8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30" t="s">
        <v>611</v>
      </c>
      <c r="C20" s="44">
        <v>38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30" t="s">
        <v>612</v>
      </c>
      <c r="C21" s="44">
        <v>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30" t="s">
        <v>613</v>
      </c>
      <c r="C22" s="44">
        <v>15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30" t="s">
        <v>614</v>
      </c>
      <c r="C23" s="44">
        <v>38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ref="L23:L34" si="3">J23*K23</f>
        <v>0</v>
      </c>
      <c r="M23" s="41">
        <f t="shared" ref="M23:M34" si="4">J23+L23</f>
        <v>0</v>
      </c>
      <c r="N23" s="42">
        <f t="shared" ref="N23:N34" si="5">$C23*M23</f>
        <v>0</v>
      </c>
    </row>
    <row r="24" spans="1:14" s="17" customFormat="1" ht="37.5" customHeight="1" x14ac:dyDescent="0.15">
      <c r="A24" s="43" t="s">
        <v>32</v>
      </c>
      <c r="B24" s="167" t="s">
        <v>615</v>
      </c>
      <c r="C24" s="44">
        <v>76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7.5" customHeight="1" x14ac:dyDescent="0.15">
      <c r="A25" s="43" t="s">
        <v>33</v>
      </c>
      <c r="B25" s="130" t="s">
        <v>616</v>
      </c>
      <c r="C25" s="44">
        <v>15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7.5" customHeight="1" x14ac:dyDescent="0.15">
      <c r="A26" s="43" t="s">
        <v>34</v>
      </c>
      <c r="B26" s="167" t="s">
        <v>617</v>
      </c>
      <c r="C26" s="44">
        <v>76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7.5" customHeight="1" x14ac:dyDescent="0.15">
      <c r="A27" s="43" t="s">
        <v>35</v>
      </c>
      <c r="B27" s="167" t="s">
        <v>618</v>
      </c>
      <c r="C27" s="44">
        <v>8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7.5" customHeight="1" x14ac:dyDescent="0.15">
      <c r="A28" s="43" t="s">
        <v>36</v>
      </c>
      <c r="B28" s="167" t="s">
        <v>619</v>
      </c>
      <c r="C28" s="44">
        <v>8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7.5" customHeight="1" x14ac:dyDescent="0.15">
      <c r="A29" s="43" t="s">
        <v>37</v>
      </c>
      <c r="B29" s="167" t="s">
        <v>620</v>
      </c>
      <c r="C29" s="44">
        <v>76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7.5" customHeight="1" x14ac:dyDescent="0.15">
      <c r="A30" s="43" t="s">
        <v>40</v>
      </c>
      <c r="B30" s="168" t="s">
        <v>621</v>
      </c>
      <c r="C30" s="44">
        <v>15</v>
      </c>
      <c r="D30" s="69" t="s">
        <v>283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7.5" customHeight="1" x14ac:dyDescent="0.15">
      <c r="A31" s="43" t="s">
        <v>41</v>
      </c>
      <c r="B31" s="169" t="s">
        <v>622</v>
      </c>
      <c r="C31" s="44">
        <v>76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7.5" customHeight="1" x14ac:dyDescent="0.15">
      <c r="A32" s="43" t="s">
        <v>42</v>
      </c>
      <c r="B32" s="169" t="s">
        <v>623</v>
      </c>
      <c r="C32" s="44">
        <v>15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7.5" customHeight="1" x14ac:dyDescent="0.15">
      <c r="A33" s="43" t="s">
        <v>43</v>
      </c>
      <c r="B33" s="169" t="s">
        <v>624</v>
      </c>
      <c r="C33" s="44">
        <v>15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7.5" customHeight="1" x14ac:dyDescent="0.15">
      <c r="A34" s="43" t="s">
        <v>44</v>
      </c>
      <c r="B34" s="145" t="s">
        <v>625</v>
      </c>
      <c r="C34" s="44">
        <v>229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7.5" customHeight="1" x14ac:dyDescent="0.15">
      <c r="A35" s="43" t="s">
        <v>45</v>
      </c>
      <c r="B35" s="130" t="s">
        <v>626</v>
      </c>
      <c r="C35" s="44">
        <v>8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ref="L35:L98" si="6">J35*K35</f>
        <v>0</v>
      </c>
      <c r="M35" s="41">
        <f t="shared" ref="M35:M98" si="7">J35+L35</f>
        <v>0</v>
      </c>
      <c r="N35" s="42">
        <f t="shared" ref="N35:N98" si="8">$C35*M35</f>
        <v>0</v>
      </c>
    </row>
    <row r="36" spans="1:14" s="17" customFormat="1" ht="37.5" customHeight="1" x14ac:dyDescent="0.15">
      <c r="A36" s="43" t="s">
        <v>46</v>
      </c>
      <c r="B36" s="130" t="s">
        <v>627</v>
      </c>
      <c r="C36" s="44">
        <v>381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6"/>
        <v>0</v>
      </c>
      <c r="M36" s="41">
        <f t="shared" si="7"/>
        <v>0</v>
      </c>
      <c r="N36" s="42">
        <f t="shared" si="8"/>
        <v>0</v>
      </c>
    </row>
    <row r="37" spans="1:14" s="17" customFormat="1" ht="37.5" customHeight="1" x14ac:dyDescent="0.15">
      <c r="A37" s="43" t="s">
        <v>47</v>
      </c>
      <c r="B37" s="130" t="s">
        <v>628</v>
      </c>
      <c r="C37" s="44">
        <v>381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6"/>
        <v>0</v>
      </c>
      <c r="M37" s="41">
        <f t="shared" si="7"/>
        <v>0</v>
      </c>
      <c r="N37" s="42">
        <f t="shared" si="8"/>
        <v>0</v>
      </c>
    </row>
    <row r="38" spans="1:14" s="17" customFormat="1" ht="44.25" customHeight="1" x14ac:dyDescent="0.15">
      <c r="A38" s="43" t="s">
        <v>48</v>
      </c>
      <c r="B38" s="130" t="s">
        <v>629</v>
      </c>
      <c r="C38" s="44">
        <v>152</v>
      </c>
      <c r="D38" s="69" t="s">
        <v>136</v>
      </c>
      <c r="E38" s="43"/>
      <c r="F38" s="45"/>
      <c r="G38" s="46"/>
      <c r="H38" s="46"/>
      <c r="I38" s="47"/>
      <c r="J38" s="40"/>
      <c r="K38" s="39"/>
      <c r="L38" s="40">
        <f t="shared" si="6"/>
        <v>0</v>
      </c>
      <c r="M38" s="41">
        <f t="shared" si="7"/>
        <v>0</v>
      </c>
      <c r="N38" s="42">
        <f t="shared" si="8"/>
        <v>0</v>
      </c>
    </row>
    <row r="39" spans="1:14" s="17" customFormat="1" ht="37.5" customHeight="1" x14ac:dyDescent="0.15">
      <c r="A39" s="43" t="s">
        <v>49</v>
      </c>
      <c r="B39" s="131" t="s">
        <v>630</v>
      </c>
      <c r="C39" s="44">
        <v>427</v>
      </c>
      <c r="D39" s="69" t="s">
        <v>136</v>
      </c>
      <c r="E39" s="43"/>
      <c r="F39" s="45"/>
      <c r="G39" s="46"/>
      <c r="H39" s="46"/>
      <c r="I39" s="47"/>
      <c r="J39" s="40"/>
      <c r="K39" s="39"/>
      <c r="L39" s="40">
        <f t="shared" si="6"/>
        <v>0</v>
      </c>
      <c r="M39" s="41">
        <f t="shared" si="7"/>
        <v>0</v>
      </c>
      <c r="N39" s="42">
        <f t="shared" si="8"/>
        <v>0</v>
      </c>
    </row>
    <row r="40" spans="1:14" s="17" customFormat="1" ht="37.5" customHeight="1" x14ac:dyDescent="0.15">
      <c r="A40" s="43" t="s">
        <v>50</v>
      </c>
      <c r="B40" s="131" t="s">
        <v>631</v>
      </c>
      <c r="C40" s="44">
        <v>15</v>
      </c>
      <c r="D40" s="69" t="s">
        <v>136</v>
      </c>
      <c r="E40" s="43"/>
      <c r="F40" s="45"/>
      <c r="G40" s="46"/>
      <c r="H40" s="46"/>
      <c r="I40" s="47"/>
      <c r="J40" s="40"/>
      <c r="K40" s="39"/>
      <c r="L40" s="40">
        <f t="shared" si="6"/>
        <v>0</v>
      </c>
      <c r="M40" s="41">
        <f t="shared" si="7"/>
        <v>0</v>
      </c>
      <c r="N40" s="42">
        <f t="shared" si="8"/>
        <v>0</v>
      </c>
    </row>
    <row r="41" spans="1:14" s="17" customFormat="1" ht="37.5" customHeight="1" x14ac:dyDescent="0.15">
      <c r="A41" s="43" t="s">
        <v>51</v>
      </c>
      <c r="B41" s="130" t="s">
        <v>632</v>
      </c>
      <c r="C41" s="44">
        <v>8</v>
      </c>
      <c r="D41" s="69" t="s">
        <v>136</v>
      </c>
      <c r="E41" s="43"/>
      <c r="F41" s="45"/>
      <c r="G41" s="46"/>
      <c r="H41" s="46"/>
      <c r="I41" s="47"/>
      <c r="J41" s="40"/>
      <c r="K41" s="39"/>
      <c r="L41" s="40">
        <f t="shared" si="6"/>
        <v>0</v>
      </c>
      <c r="M41" s="41">
        <f t="shared" si="7"/>
        <v>0</v>
      </c>
      <c r="N41" s="42">
        <f t="shared" si="8"/>
        <v>0</v>
      </c>
    </row>
    <row r="42" spans="1:14" s="17" customFormat="1" ht="37.5" customHeight="1" x14ac:dyDescent="0.15">
      <c r="A42" s="43" t="s">
        <v>52</v>
      </c>
      <c r="B42" s="130" t="s">
        <v>633</v>
      </c>
      <c r="C42" s="44">
        <v>152</v>
      </c>
      <c r="D42" s="69" t="s">
        <v>136</v>
      </c>
      <c r="E42" s="43"/>
      <c r="F42" s="45"/>
      <c r="G42" s="46"/>
      <c r="H42" s="46"/>
      <c r="I42" s="47"/>
      <c r="J42" s="40"/>
      <c r="K42" s="39"/>
      <c r="L42" s="40">
        <f t="shared" si="6"/>
        <v>0</v>
      </c>
      <c r="M42" s="41">
        <f t="shared" si="7"/>
        <v>0</v>
      </c>
      <c r="N42" s="42">
        <f t="shared" si="8"/>
        <v>0</v>
      </c>
    </row>
    <row r="43" spans="1:14" s="17" customFormat="1" ht="37.5" customHeight="1" x14ac:dyDescent="0.15">
      <c r="A43" s="43" t="s">
        <v>53</v>
      </c>
      <c r="B43" s="130" t="s">
        <v>634</v>
      </c>
      <c r="C43" s="44">
        <v>381</v>
      </c>
      <c r="D43" s="69" t="s">
        <v>136</v>
      </c>
      <c r="E43" s="43"/>
      <c r="F43" s="45"/>
      <c r="G43" s="46"/>
      <c r="H43" s="46"/>
      <c r="I43" s="47"/>
      <c r="J43" s="40"/>
      <c r="K43" s="39"/>
      <c r="L43" s="40">
        <f t="shared" si="6"/>
        <v>0</v>
      </c>
      <c r="M43" s="41">
        <f t="shared" si="7"/>
        <v>0</v>
      </c>
      <c r="N43" s="42">
        <f t="shared" si="8"/>
        <v>0</v>
      </c>
    </row>
    <row r="44" spans="1:14" s="17" customFormat="1" ht="37.5" customHeight="1" x14ac:dyDescent="0.15">
      <c r="A44" s="43" t="s">
        <v>54</v>
      </c>
      <c r="B44" s="130" t="s">
        <v>635</v>
      </c>
      <c r="C44" s="44">
        <v>76</v>
      </c>
      <c r="D44" s="69" t="s">
        <v>136</v>
      </c>
      <c r="E44" s="43"/>
      <c r="F44" s="45"/>
      <c r="G44" s="46"/>
      <c r="H44" s="46"/>
      <c r="I44" s="47"/>
      <c r="J44" s="40"/>
      <c r="K44" s="39"/>
      <c r="L44" s="40">
        <f t="shared" si="6"/>
        <v>0</v>
      </c>
      <c r="M44" s="41">
        <f t="shared" si="7"/>
        <v>0</v>
      </c>
      <c r="N44" s="42">
        <f t="shared" si="8"/>
        <v>0</v>
      </c>
    </row>
    <row r="45" spans="1:14" s="17" customFormat="1" ht="37.5" customHeight="1" x14ac:dyDescent="0.15">
      <c r="A45" s="43" t="s">
        <v>55</v>
      </c>
      <c r="B45" s="130" t="s">
        <v>636</v>
      </c>
      <c r="C45" s="44">
        <v>76</v>
      </c>
      <c r="D45" s="69" t="s">
        <v>136</v>
      </c>
      <c r="E45" s="43"/>
      <c r="F45" s="45"/>
      <c r="G45" s="46"/>
      <c r="H45" s="46"/>
      <c r="I45" s="47"/>
      <c r="J45" s="40"/>
      <c r="K45" s="39"/>
      <c r="L45" s="40">
        <f t="shared" si="6"/>
        <v>0</v>
      </c>
      <c r="M45" s="41">
        <f t="shared" si="7"/>
        <v>0</v>
      </c>
      <c r="N45" s="42">
        <f t="shared" si="8"/>
        <v>0</v>
      </c>
    </row>
    <row r="46" spans="1:14" s="17" customFormat="1" ht="37.5" customHeight="1" x14ac:dyDescent="0.15">
      <c r="A46" s="43" t="s">
        <v>56</v>
      </c>
      <c r="B46" s="130" t="s">
        <v>637</v>
      </c>
      <c r="C46" s="44">
        <v>15</v>
      </c>
      <c r="D46" s="69" t="s">
        <v>136</v>
      </c>
      <c r="E46" s="43"/>
      <c r="F46" s="45"/>
      <c r="G46" s="46"/>
      <c r="H46" s="46"/>
      <c r="I46" s="47"/>
      <c r="J46" s="40"/>
      <c r="K46" s="39"/>
      <c r="L46" s="40">
        <f t="shared" si="6"/>
        <v>0</v>
      </c>
      <c r="M46" s="41">
        <f t="shared" si="7"/>
        <v>0</v>
      </c>
      <c r="N46" s="42">
        <f t="shared" si="8"/>
        <v>0</v>
      </c>
    </row>
    <row r="47" spans="1:14" s="17" customFormat="1" ht="37.5" customHeight="1" x14ac:dyDescent="0.15">
      <c r="A47" s="43" t="s">
        <v>57</v>
      </c>
      <c r="B47" s="130" t="s">
        <v>638</v>
      </c>
      <c r="C47" s="44">
        <v>8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6"/>
        <v>0</v>
      </c>
      <c r="M47" s="41">
        <f t="shared" si="7"/>
        <v>0</v>
      </c>
      <c r="N47" s="42">
        <f t="shared" si="8"/>
        <v>0</v>
      </c>
    </row>
    <row r="48" spans="1:14" s="17" customFormat="1" ht="37.5" customHeight="1" x14ac:dyDescent="0.15">
      <c r="A48" s="43" t="s">
        <v>38</v>
      </c>
      <c r="B48" s="130" t="s">
        <v>639</v>
      </c>
      <c r="C48" s="44">
        <v>76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6"/>
        <v>0</v>
      </c>
      <c r="M48" s="41">
        <f t="shared" si="7"/>
        <v>0</v>
      </c>
      <c r="N48" s="42">
        <f t="shared" si="8"/>
        <v>0</v>
      </c>
    </row>
    <row r="49" spans="1:14" s="17" customFormat="1" ht="37.5" customHeight="1" x14ac:dyDescent="0.15">
      <c r="A49" s="43" t="s">
        <v>58</v>
      </c>
      <c r="B49" s="130" t="s">
        <v>640</v>
      </c>
      <c r="C49" s="44">
        <v>152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6"/>
        <v>0</v>
      </c>
      <c r="M49" s="41">
        <f t="shared" si="7"/>
        <v>0</v>
      </c>
      <c r="N49" s="42">
        <f t="shared" si="8"/>
        <v>0</v>
      </c>
    </row>
    <row r="50" spans="1:14" s="17" customFormat="1" ht="37.5" customHeight="1" x14ac:dyDescent="0.15">
      <c r="A50" s="43" t="s">
        <v>59</v>
      </c>
      <c r="B50" s="130" t="s">
        <v>641</v>
      </c>
      <c r="C50" s="44">
        <v>229</v>
      </c>
      <c r="D50" s="69" t="s">
        <v>136</v>
      </c>
      <c r="E50" s="43"/>
      <c r="F50" s="45"/>
      <c r="G50" s="46"/>
      <c r="H50" s="46"/>
      <c r="I50" s="47"/>
      <c r="J50" s="40"/>
      <c r="K50" s="39"/>
      <c r="L50" s="40">
        <f t="shared" si="6"/>
        <v>0</v>
      </c>
      <c r="M50" s="41">
        <f t="shared" si="7"/>
        <v>0</v>
      </c>
      <c r="N50" s="42">
        <f t="shared" si="8"/>
        <v>0</v>
      </c>
    </row>
    <row r="51" spans="1:14" s="17" customFormat="1" ht="37.5" customHeight="1" x14ac:dyDescent="0.15">
      <c r="A51" s="43" t="s">
        <v>67</v>
      </c>
      <c r="B51" s="130" t="s">
        <v>642</v>
      </c>
      <c r="C51" s="44">
        <v>8</v>
      </c>
      <c r="D51" s="69" t="s">
        <v>136</v>
      </c>
      <c r="E51" s="43"/>
      <c r="F51" s="45"/>
      <c r="G51" s="46"/>
      <c r="H51" s="46"/>
      <c r="I51" s="47"/>
      <c r="J51" s="40"/>
      <c r="K51" s="39"/>
      <c r="L51" s="40">
        <f t="shared" si="6"/>
        <v>0</v>
      </c>
      <c r="M51" s="41">
        <f t="shared" si="7"/>
        <v>0</v>
      </c>
      <c r="N51" s="42">
        <f t="shared" si="8"/>
        <v>0</v>
      </c>
    </row>
    <row r="52" spans="1:14" s="17" customFormat="1" ht="37.5" customHeight="1" x14ac:dyDescent="0.15">
      <c r="A52" s="43" t="s">
        <v>68</v>
      </c>
      <c r="B52" s="170" t="s">
        <v>657</v>
      </c>
      <c r="C52" s="44">
        <v>38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6"/>
        <v>0</v>
      </c>
      <c r="M52" s="41">
        <f t="shared" si="7"/>
        <v>0</v>
      </c>
      <c r="N52" s="42">
        <f t="shared" si="8"/>
        <v>0</v>
      </c>
    </row>
    <row r="53" spans="1:14" s="17" customFormat="1" ht="37.5" customHeight="1" x14ac:dyDescent="0.15">
      <c r="A53" s="43" t="s">
        <v>69</v>
      </c>
      <c r="B53" s="130" t="s">
        <v>658</v>
      </c>
      <c r="C53" s="44">
        <v>1</v>
      </c>
      <c r="D53" s="69" t="s">
        <v>136</v>
      </c>
      <c r="E53" s="43"/>
      <c r="F53" s="45"/>
      <c r="G53" s="46"/>
      <c r="H53" s="46"/>
      <c r="I53" s="47"/>
      <c r="J53" s="40"/>
      <c r="K53" s="39"/>
      <c r="L53" s="40">
        <f t="shared" si="6"/>
        <v>0</v>
      </c>
      <c r="M53" s="41">
        <f t="shared" si="7"/>
        <v>0</v>
      </c>
      <c r="N53" s="42">
        <f t="shared" si="8"/>
        <v>0</v>
      </c>
    </row>
    <row r="54" spans="1:14" s="17" customFormat="1" ht="37.5" customHeight="1" x14ac:dyDescent="0.15">
      <c r="A54" s="43" t="s">
        <v>70</v>
      </c>
      <c r="B54" s="130" t="s">
        <v>659</v>
      </c>
      <c r="C54" s="44">
        <v>8</v>
      </c>
      <c r="D54" s="69" t="s">
        <v>136</v>
      </c>
      <c r="E54" s="43"/>
      <c r="F54" s="45"/>
      <c r="G54" s="46"/>
      <c r="H54" s="46"/>
      <c r="I54" s="47"/>
      <c r="J54" s="40"/>
      <c r="K54" s="39"/>
      <c r="L54" s="40">
        <f t="shared" si="6"/>
        <v>0</v>
      </c>
      <c r="M54" s="41">
        <f t="shared" si="7"/>
        <v>0</v>
      </c>
      <c r="N54" s="42">
        <f t="shared" si="8"/>
        <v>0</v>
      </c>
    </row>
    <row r="55" spans="1:14" s="17" customFormat="1" ht="37.5" customHeight="1" x14ac:dyDescent="0.15">
      <c r="A55" s="43" t="s">
        <v>71</v>
      </c>
      <c r="B55" s="130" t="s">
        <v>660</v>
      </c>
      <c r="C55" s="44">
        <v>76</v>
      </c>
      <c r="D55" s="69" t="s">
        <v>136</v>
      </c>
      <c r="E55" s="43"/>
      <c r="F55" s="45"/>
      <c r="G55" s="46"/>
      <c r="H55" s="46"/>
      <c r="I55" s="47"/>
      <c r="J55" s="40"/>
      <c r="K55" s="39"/>
      <c r="L55" s="40">
        <f t="shared" si="6"/>
        <v>0</v>
      </c>
      <c r="M55" s="41">
        <f t="shared" si="7"/>
        <v>0</v>
      </c>
      <c r="N55" s="42">
        <f t="shared" si="8"/>
        <v>0</v>
      </c>
    </row>
    <row r="56" spans="1:14" s="17" customFormat="1" ht="37.5" customHeight="1" x14ac:dyDescent="0.15">
      <c r="A56" s="43" t="s">
        <v>72</v>
      </c>
      <c r="B56" s="130" t="s">
        <v>661</v>
      </c>
      <c r="C56" s="44">
        <v>305</v>
      </c>
      <c r="D56" s="69" t="s">
        <v>136</v>
      </c>
      <c r="E56" s="43"/>
      <c r="F56" s="45"/>
      <c r="G56" s="46"/>
      <c r="H56" s="46"/>
      <c r="I56" s="47"/>
      <c r="J56" s="40"/>
      <c r="K56" s="39"/>
      <c r="L56" s="40">
        <f t="shared" si="6"/>
        <v>0</v>
      </c>
      <c r="M56" s="41">
        <f t="shared" si="7"/>
        <v>0</v>
      </c>
      <c r="N56" s="42">
        <f t="shared" si="8"/>
        <v>0</v>
      </c>
    </row>
    <row r="57" spans="1:14" s="17" customFormat="1" ht="37.5" customHeight="1" x14ac:dyDescent="0.15">
      <c r="A57" s="43" t="s">
        <v>73</v>
      </c>
      <c r="B57" s="130" t="s">
        <v>662</v>
      </c>
      <c r="C57" s="44">
        <v>305</v>
      </c>
      <c r="D57" s="69" t="s">
        <v>136</v>
      </c>
      <c r="E57" s="43"/>
      <c r="F57" s="45"/>
      <c r="G57" s="46"/>
      <c r="H57" s="46"/>
      <c r="I57" s="47"/>
      <c r="J57" s="40"/>
      <c r="K57" s="39"/>
      <c r="L57" s="40">
        <f t="shared" si="6"/>
        <v>0</v>
      </c>
      <c r="M57" s="41">
        <f t="shared" si="7"/>
        <v>0</v>
      </c>
      <c r="N57" s="42">
        <f t="shared" si="8"/>
        <v>0</v>
      </c>
    </row>
    <row r="58" spans="1:14" s="17" customFormat="1" ht="37.5" customHeight="1" x14ac:dyDescent="0.15">
      <c r="A58" s="43" t="s">
        <v>97</v>
      </c>
      <c r="B58" s="130" t="s">
        <v>663</v>
      </c>
      <c r="C58" s="44">
        <v>76</v>
      </c>
      <c r="D58" s="69" t="s">
        <v>136</v>
      </c>
      <c r="E58" s="43"/>
      <c r="F58" s="45"/>
      <c r="G58" s="46"/>
      <c r="H58" s="46"/>
      <c r="I58" s="47"/>
      <c r="J58" s="40"/>
      <c r="K58" s="39"/>
      <c r="L58" s="40">
        <f t="shared" si="6"/>
        <v>0</v>
      </c>
      <c r="M58" s="41">
        <f t="shared" si="7"/>
        <v>0</v>
      </c>
      <c r="N58" s="42">
        <f t="shared" si="8"/>
        <v>0</v>
      </c>
    </row>
    <row r="59" spans="1:14" s="17" customFormat="1" ht="37.5" customHeight="1" x14ac:dyDescent="0.15">
      <c r="A59" s="43" t="s">
        <v>98</v>
      </c>
      <c r="B59" s="130" t="s">
        <v>664</v>
      </c>
      <c r="C59" s="44">
        <v>76</v>
      </c>
      <c r="D59" s="69" t="s">
        <v>136</v>
      </c>
      <c r="E59" s="43"/>
      <c r="F59" s="45"/>
      <c r="G59" s="46"/>
      <c r="H59" s="46"/>
      <c r="I59" s="47"/>
      <c r="J59" s="40"/>
      <c r="K59" s="39"/>
      <c r="L59" s="40">
        <f t="shared" si="6"/>
        <v>0</v>
      </c>
      <c r="M59" s="41">
        <f t="shared" si="7"/>
        <v>0</v>
      </c>
      <c r="N59" s="42">
        <f t="shared" si="8"/>
        <v>0</v>
      </c>
    </row>
    <row r="60" spans="1:14" s="17" customFormat="1" ht="37.5" customHeight="1" x14ac:dyDescent="0.15">
      <c r="A60" s="43" t="s">
        <v>99</v>
      </c>
      <c r="B60" s="130" t="s">
        <v>665</v>
      </c>
      <c r="C60" s="44">
        <v>381</v>
      </c>
      <c r="D60" s="69" t="s">
        <v>136</v>
      </c>
      <c r="E60" s="43"/>
      <c r="F60" s="45"/>
      <c r="G60" s="46"/>
      <c r="H60" s="46"/>
      <c r="I60" s="47"/>
      <c r="J60" s="40"/>
      <c r="K60" s="39"/>
      <c r="L60" s="40">
        <f t="shared" si="6"/>
        <v>0</v>
      </c>
      <c r="M60" s="41">
        <f t="shared" si="7"/>
        <v>0</v>
      </c>
      <c r="N60" s="42">
        <f t="shared" si="8"/>
        <v>0</v>
      </c>
    </row>
    <row r="61" spans="1:14" s="17" customFormat="1" ht="37.5" customHeight="1" x14ac:dyDescent="0.15">
      <c r="A61" s="43" t="s">
        <v>100</v>
      </c>
      <c r="B61" s="130" t="s">
        <v>666</v>
      </c>
      <c r="C61" s="44">
        <v>190</v>
      </c>
      <c r="D61" s="69" t="s">
        <v>136</v>
      </c>
      <c r="E61" s="43"/>
      <c r="F61" s="45"/>
      <c r="G61" s="46"/>
      <c r="H61" s="46"/>
      <c r="I61" s="47"/>
      <c r="J61" s="40"/>
      <c r="K61" s="39"/>
      <c r="L61" s="40">
        <f t="shared" si="6"/>
        <v>0</v>
      </c>
      <c r="M61" s="41">
        <f t="shared" si="7"/>
        <v>0</v>
      </c>
      <c r="N61" s="42">
        <f t="shared" si="8"/>
        <v>0</v>
      </c>
    </row>
    <row r="62" spans="1:14" s="17" customFormat="1" ht="37.5" customHeight="1" x14ac:dyDescent="0.15">
      <c r="A62" s="43" t="s">
        <v>101</v>
      </c>
      <c r="B62" s="130" t="s">
        <v>667</v>
      </c>
      <c r="C62" s="44">
        <v>381</v>
      </c>
      <c r="D62" s="69" t="s">
        <v>136</v>
      </c>
      <c r="E62" s="43"/>
      <c r="F62" s="45"/>
      <c r="G62" s="46"/>
      <c r="H62" s="46"/>
      <c r="I62" s="47"/>
      <c r="J62" s="40"/>
      <c r="K62" s="39"/>
      <c r="L62" s="40">
        <f t="shared" si="6"/>
        <v>0</v>
      </c>
      <c r="M62" s="41">
        <f t="shared" si="7"/>
        <v>0</v>
      </c>
      <c r="N62" s="42">
        <f t="shared" si="8"/>
        <v>0</v>
      </c>
    </row>
    <row r="63" spans="1:14" s="17" customFormat="1" ht="35.25" customHeight="1" x14ac:dyDescent="0.15">
      <c r="A63" s="43" t="s">
        <v>102</v>
      </c>
      <c r="B63" s="130" t="s">
        <v>668</v>
      </c>
      <c r="C63" s="44">
        <v>23</v>
      </c>
      <c r="D63" s="69" t="s">
        <v>136</v>
      </c>
      <c r="E63" s="43"/>
      <c r="F63" s="45"/>
      <c r="G63" s="46"/>
      <c r="H63" s="46"/>
      <c r="I63" s="47"/>
      <c r="J63" s="40"/>
      <c r="K63" s="39"/>
      <c r="L63" s="40">
        <f t="shared" si="6"/>
        <v>0</v>
      </c>
      <c r="M63" s="41">
        <f t="shared" si="7"/>
        <v>0</v>
      </c>
      <c r="N63" s="42">
        <f t="shared" si="8"/>
        <v>0</v>
      </c>
    </row>
    <row r="64" spans="1:14" s="17" customFormat="1" ht="35.25" customHeight="1" x14ac:dyDescent="0.15">
      <c r="A64" s="43" t="s">
        <v>103</v>
      </c>
      <c r="B64" s="130" t="s">
        <v>669</v>
      </c>
      <c r="C64" s="44">
        <v>15</v>
      </c>
      <c r="D64" s="69" t="s">
        <v>136</v>
      </c>
      <c r="E64" s="43"/>
      <c r="F64" s="45"/>
      <c r="G64" s="46"/>
      <c r="H64" s="46"/>
      <c r="I64" s="47"/>
      <c r="J64" s="40"/>
      <c r="K64" s="39"/>
      <c r="L64" s="40">
        <f t="shared" si="6"/>
        <v>0</v>
      </c>
      <c r="M64" s="41">
        <f t="shared" si="7"/>
        <v>0</v>
      </c>
      <c r="N64" s="42">
        <f t="shared" si="8"/>
        <v>0</v>
      </c>
    </row>
    <row r="65" spans="1:14" s="17" customFormat="1" ht="35.25" customHeight="1" x14ac:dyDescent="0.15">
      <c r="A65" s="43" t="s">
        <v>104</v>
      </c>
      <c r="B65" s="130" t="s">
        <v>670</v>
      </c>
      <c r="C65" s="44">
        <v>8</v>
      </c>
      <c r="D65" s="69" t="s">
        <v>136</v>
      </c>
      <c r="E65" s="43"/>
      <c r="F65" s="45"/>
      <c r="G65" s="46"/>
      <c r="H65" s="46"/>
      <c r="I65" s="47"/>
      <c r="J65" s="40"/>
      <c r="K65" s="39"/>
      <c r="L65" s="40">
        <f t="shared" si="6"/>
        <v>0</v>
      </c>
      <c r="M65" s="41">
        <f t="shared" si="7"/>
        <v>0</v>
      </c>
      <c r="N65" s="42">
        <f t="shared" si="8"/>
        <v>0</v>
      </c>
    </row>
    <row r="66" spans="1:14" s="17" customFormat="1" ht="35.25" customHeight="1" x14ac:dyDescent="0.15">
      <c r="A66" s="43" t="s">
        <v>106</v>
      </c>
      <c r="B66" s="130" t="s">
        <v>671</v>
      </c>
      <c r="C66" s="44">
        <v>2</v>
      </c>
      <c r="D66" s="69" t="s">
        <v>136</v>
      </c>
      <c r="E66" s="43"/>
      <c r="F66" s="45"/>
      <c r="G66" s="46"/>
      <c r="H66" s="46"/>
      <c r="I66" s="47"/>
      <c r="J66" s="40"/>
      <c r="K66" s="39"/>
      <c r="L66" s="40">
        <f t="shared" si="6"/>
        <v>0</v>
      </c>
      <c r="M66" s="41">
        <f t="shared" si="7"/>
        <v>0</v>
      </c>
      <c r="N66" s="42">
        <f t="shared" si="8"/>
        <v>0</v>
      </c>
    </row>
    <row r="67" spans="1:14" s="17" customFormat="1" ht="35.25" customHeight="1" x14ac:dyDescent="0.15">
      <c r="A67" s="43" t="s">
        <v>107</v>
      </c>
      <c r="B67" s="130" t="s">
        <v>672</v>
      </c>
      <c r="C67" s="44">
        <v>76</v>
      </c>
      <c r="D67" s="69" t="s">
        <v>136</v>
      </c>
      <c r="E67" s="43"/>
      <c r="F67" s="45"/>
      <c r="G67" s="46"/>
      <c r="H67" s="46"/>
      <c r="I67" s="47"/>
      <c r="J67" s="40"/>
      <c r="K67" s="39"/>
      <c r="L67" s="40">
        <f t="shared" si="6"/>
        <v>0</v>
      </c>
      <c r="M67" s="41">
        <f t="shared" si="7"/>
        <v>0</v>
      </c>
      <c r="N67" s="42">
        <f t="shared" si="8"/>
        <v>0</v>
      </c>
    </row>
    <row r="68" spans="1:14" s="17" customFormat="1" ht="35.25" customHeight="1" x14ac:dyDescent="0.15">
      <c r="A68" s="43" t="s">
        <v>108</v>
      </c>
      <c r="B68" s="130" t="s">
        <v>673</v>
      </c>
      <c r="C68" s="44">
        <v>137</v>
      </c>
      <c r="D68" s="69" t="s">
        <v>136</v>
      </c>
      <c r="E68" s="43"/>
      <c r="F68" s="45"/>
      <c r="G68" s="46"/>
      <c r="H68" s="46"/>
      <c r="I68" s="47"/>
      <c r="J68" s="40"/>
      <c r="K68" s="39"/>
      <c r="L68" s="40">
        <f t="shared" si="6"/>
        <v>0</v>
      </c>
      <c r="M68" s="41">
        <f t="shared" si="7"/>
        <v>0</v>
      </c>
      <c r="N68" s="42">
        <f t="shared" si="8"/>
        <v>0</v>
      </c>
    </row>
    <row r="69" spans="1:14" s="17" customFormat="1" ht="35.25" customHeight="1" x14ac:dyDescent="0.15">
      <c r="A69" s="43" t="s">
        <v>109</v>
      </c>
      <c r="B69" s="130" t="s">
        <v>674</v>
      </c>
      <c r="C69" s="44">
        <v>8</v>
      </c>
      <c r="D69" s="69" t="s">
        <v>136</v>
      </c>
      <c r="E69" s="43"/>
      <c r="F69" s="45"/>
      <c r="G69" s="46"/>
      <c r="H69" s="46"/>
      <c r="I69" s="47"/>
      <c r="J69" s="40"/>
      <c r="K69" s="39"/>
      <c r="L69" s="40">
        <f t="shared" si="6"/>
        <v>0</v>
      </c>
      <c r="M69" s="41">
        <f t="shared" si="7"/>
        <v>0</v>
      </c>
      <c r="N69" s="42">
        <f t="shared" si="8"/>
        <v>0</v>
      </c>
    </row>
    <row r="70" spans="1:14" s="17" customFormat="1" ht="35.25" customHeight="1" x14ac:dyDescent="0.15">
      <c r="A70" s="43" t="s">
        <v>110</v>
      </c>
      <c r="B70" s="130" t="s">
        <v>675</v>
      </c>
      <c r="C70" s="44">
        <v>8</v>
      </c>
      <c r="D70" s="69" t="s">
        <v>136</v>
      </c>
      <c r="E70" s="43"/>
      <c r="F70" s="45"/>
      <c r="G70" s="46"/>
      <c r="H70" s="46"/>
      <c r="I70" s="47"/>
      <c r="J70" s="40"/>
      <c r="K70" s="39"/>
      <c r="L70" s="40">
        <f t="shared" si="6"/>
        <v>0</v>
      </c>
      <c r="M70" s="41">
        <f t="shared" si="7"/>
        <v>0</v>
      </c>
      <c r="N70" s="42">
        <f t="shared" si="8"/>
        <v>0</v>
      </c>
    </row>
    <row r="71" spans="1:14" s="17" customFormat="1" ht="35.25" customHeight="1" x14ac:dyDescent="0.15">
      <c r="A71" s="43" t="s">
        <v>111</v>
      </c>
      <c r="B71" s="130" t="s">
        <v>676</v>
      </c>
      <c r="C71" s="44">
        <v>76</v>
      </c>
      <c r="D71" s="69" t="s">
        <v>136</v>
      </c>
      <c r="E71" s="43"/>
      <c r="F71" s="45"/>
      <c r="G71" s="46"/>
      <c r="H71" s="46"/>
      <c r="I71" s="47"/>
      <c r="J71" s="40"/>
      <c r="K71" s="39"/>
      <c r="L71" s="40">
        <f t="shared" si="6"/>
        <v>0</v>
      </c>
      <c r="M71" s="41">
        <f t="shared" si="7"/>
        <v>0</v>
      </c>
      <c r="N71" s="42">
        <f t="shared" si="8"/>
        <v>0</v>
      </c>
    </row>
    <row r="72" spans="1:14" s="17" customFormat="1" ht="37.5" customHeight="1" x14ac:dyDescent="0.15">
      <c r="A72" s="43" t="s">
        <v>112</v>
      </c>
      <c r="B72" s="130" t="s">
        <v>677</v>
      </c>
      <c r="C72" s="44">
        <v>76</v>
      </c>
      <c r="D72" s="69" t="s">
        <v>136</v>
      </c>
      <c r="E72" s="43"/>
      <c r="F72" s="45"/>
      <c r="G72" s="46"/>
      <c r="H72" s="46"/>
      <c r="I72" s="47"/>
      <c r="J72" s="40"/>
      <c r="K72" s="39"/>
      <c r="L72" s="40">
        <f t="shared" si="6"/>
        <v>0</v>
      </c>
      <c r="M72" s="41">
        <f t="shared" si="7"/>
        <v>0</v>
      </c>
      <c r="N72" s="42">
        <f t="shared" si="8"/>
        <v>0</v>
      </c>
    </row>
    <row r="73" spans="1:14" s="17" customFormat="1" ht="37.5" customHeight="1" x14ac:dyDescent="0.15">
      <c r="A73" s="43" t="s">
        <v>113</v>
      </c>
      <c r="B73" s="130" t="s">
        <v>678</v>
      </c>
      <c r="C73" s="44">
        <v>533</v>
      </c>
      <c r="D73" s="69" t="s">
        <v>136</v>
      </c>
      <c r="E73" s="43"/>
      <c r="F73" s="45"/>
      <c r="G73" s="46"/>
      <c r="H73" s="46"/>
      <c r="I73" s="47"/>
      <c r="J73" s="40"/>
      <c r="K73" s="39"/>
      <c r="L73" s="40">
        <f t="shared" si="6"/>
        <v>0</v>
      </c>
      <c r="M73" s="41">
        <f t="shared" si="7"/>
        <v>0</v>
      </c>
      <c r="N73" s="42">
        <f t="shared" si="8"/>
        <v>0</v>
      </c>
    </row>
    <row r="74" spans="1:14" s="17" customFormat="1" ht="37.5" customHeight="1" x14ac:dyDescent="0.15">
      <c r="A74" s="43" t="s">
        <v>114</v>
      </c>
      <c r="B74" s="130" t="s">
        <v>679</v>
      </c>
      <c r="C74" s="44">
        <v>15</v>
      </c>
      <c r="D74" s="69" t="s">
        <v>136</v>
      </c>
      <c r="E74" s="43"/>
      <c r="F74" s="45"/>
      <c r="G74" s="46"/>
      <c r="H74" s="46"/>
      <c r="I74" s="47"/>
      <c r="J74" s="40"/>
      <c r="K74" s="39"/>
      <c r="L74" s="40">
        <f t="shared" si="6"/>
        <v>0</v>
      </c>
      <c r="M74" s="41">
        <f t="shared" si="7"/>
        <v>0</v>
      </c>
      <c r="N74" s="42">
        <f t="shared" si="8"/>
        <v>0</v>
      </c>
    </row>
    <row r="75" spans="1:14" s="17" customFormat="1" ht="37.5" customHeight="1" x14ac:dyDescent="0.15">
      <c r="A75" s="43" t="s">
        <v>115</v>
      </c>
      <c r="B75" s="130" t="s">
        <v>680</v>
      </c>
      <c r="C75" s="44">
        <v>53</v>
      </c>
      <c r="D75" s="69" t="s">
        <v>136</v>
      </c>
      <c r="E75" s="43"/>
      <c r="F75" s="45"/>
      <c r="G75" s="46"/>
      <c r="H75" s="46"/>
      <c r="I75" s="47"/>
      <c r="J75" s="40"/>
      <c r="K75" s="39"/>
      <c r="L75" s="40">
        <f t="shared" si="6"/>
        <v>0</v>
      </c>
      <c r="M75" s="41">
        <f t="shared" si="7"/>
        <v>0</v>
      </c>
      <c r="N75" s="42">
        <f t="shared" si="8"/>
        <v>0</v>
      </c>
    </row>
    <row r="76" spans="1:14" s="17" customFormat="1" ht="37.5" customHeight="1" x14ac:dyDescent="0.15">
      <c r="A76" s="43" t="s">
        <v>116</v>
      </c>
      <c r="B76" s="130" t="s">
        <v>681</v>
      </c>
      <c r="C76" s="44">
        <v>610</v>
      </c>
      <c r="D76" s="69" t="s">
        <v>282</v>
      </c>
      <c r="E76" s="43"/>
      <c r="F76" s="45"/>
      <c r="G76" s="46"/>
      <c r="H76" s="46"/>
      <c r="I76" s="47"/>
      <c r="J76" s="40"/>
      <c r="K76" s="39"/>
      <c r="L76" s="40">
        <f t="shared" si="6"/>
        <v>0</v>
      </c>
      <c r="M76" s="41">
        <f t="shared" si="7"/>
        <v>0</v>
      </c>
      <c r="N76" s="42">
        <f t="shared" si="8"/>
        <v>0</v>
      </c>
    </row>
    <row r="77" spans="1:14" s="17" customFormat="1" ht="37.5" customHeight="1" x14ac:dyDescent="0.15">
      <c r="A77" s="43" t="s">
        <v>117</v>
      </c>
      <c r="B77" s="130" t="s">
        <v>682</v>
      </c>
      <c r="C77" s="44">
        <v>152</v>
      </c>
      <c r="D77" s="69" t="s">
        <v>282</v>
      </c>
      <c r="E77" s="43"/>
      <c r="F77" s="45"/>
      <c r="G77" s="46"/>
      <c r="H77" s="46"/>
      <c r="I77" s="47"/>
      <c r="J77" s="40"/>
      <c r="K77" s="39"/>
      <c r="L77" s="40">
        <f t="shared" si="6"/>
        <v>0</v>
      </c>
      <c r="M77" s="41">
        <f t="shared" si="7"/>
        <v>0</v>
      </c>
      <c r="N77" s="42">
        <f t="shared" si="8"/>
        <v>0</v>
      </c>
    </row>
    <row r="78" spans="1:14" s="17" customFormat="1" ht="37.5" customHeight="1" x14ac:dyDescent="0.15">
      <c r="A78" s="43" t="s">
        <v>118</v>
      </c>
      <c r="B78" s="130" t="s">
        <v>683</v>
      </c>
      <c r="C78" s="44">
        <v>76</v>
      </c>
      <c r="D78" s="69" t="s">
        <v>282</v>
      </c>
      <c r="E78" s="43"/>
      <c r="F78" s="45"/>
      <c r="G78" s="46"/>
      <c r="H78" s="46"/>
      <c r="I78" s="47"/>
      <c r="J78" s="40"/>
      <c r="K78" s="39"/>
      <c r="L78" s="40">
        <f t="shared" si="6"/>
        <v>0</v>
      </c>
      <c r="M78" s="41">
        <f t="shared" si="7"/>
        <v>0</v>
      </c>
      <c r="N78" s="42">
        <f t="shared" si="8"/>
        <v>0</v>
      </c>
    </row>
    <row r="79" spans="1:14" s="17" customFormat="1" ht="37.5" customHeight="1" x14ac:dyDescent="0.15">
      <c r="A79" s="43" t="s">
        <v>119</v>
      </c>
      <c r="B79" s="130" t="s">
        <v>684</v>
      </c>
      <c r="C79" s="44">
        <v>1</v>
      </c>
      <c r="D79" s="69" t="s">
        <v>136</v>
      </c>
      <c r="E79" s="43"/>
      <c r="F79" s="45"/>
      <c r="G79" s="46"/>
      <c r="H79" s="46"/>
      <c r="I79" s="47"/>
      <c r="J79" s="40"/>
      <c r="K79" s="39"/>
      <c r="L79" s="40">
        <f t="shared" si="6"/>
        <v>0</v>
      </c>
      <c r="M79" s="41">
        <f t="shared" si="7"/>
        <v>0</v>
      </c>
      <c r="N79" s="42">
        <f t="shared" si="8"/>
        <v>0</v>
      </c>
    </row>
    <row r="80" spans="1:14" s="17" customFormat="1" ht="37.5" customHeight="1" x14ac:dyDescent="0.15">
      <c r="A80" s="43" t="s">
        <v>120</v>
      </c>
      <c r="B80" s="130" t="s">
        <v>685</v>
      </c>
      <c r="C80" s="44">
        <v>38</v>
      </c>
      <c r="D80" s="69" t="s">
        <v>136</v>
      </c>
      <c r="E80" s="43"/>
      <c r="F80" s="45"/>
      <c r="G80" s="46"/>
      <c r="H80" s="46"/>
      <c r="I80" s="47"/>
      <c r="J80" s="40"/>
      <c r="K80" s="39"/>
      <c r="L80" s="40">
        <f t="shared" si="6"/>
        <v>0</v>
      </c>
      <c r="M80" s="41">
        <f t="shared" si="7"/>
        <v>0</v>
      </c>
      <c r="N80" s="42">
        <f t="shared" si="8"/>
        <v>0</v>
      </c>
    </row>
    <row r="81" spans="1:14" s="17" customFormat="1" ht="37.5" customHeight="1" x14ac:dyDescent="0.15">
      <c r="A81" s="43" t="s">
        <v>121</v>
      </c>
      <c r="B81" s="130" t="s">
        <v>686</v>
      </c>
      <c r="C81" s="44">
        <v>229</v>
      </c>
      <c r="D81" s="69" t="s">
        <v>136</v>
      </c>
      <c r="E81" s="43"/>
      <c r="F81" s="45"/>
      <c r="G81" s="46"/>
      <c r="H81" s="46"/>
      <c r="I81" s="47"/>
      <c r="J81" s="40"/>
      <c r="K81" s="39"/>
      <c r="L81" s="40">
        <f t="shared" si="6"/>
        <v>0</v>
      </c>
      <c r="M81" s="41">
        <f t="shared" si="7"/>
        <v>0</v>
      </c>
      <c r="N81" s="42">
        <f t="shared" si="8"/>
        <v>0</v>
      </c>
    </row>
    <row r="82" spans="1:14" s="17" customFormat="1" ht="37.5" customHeight="1" x14ac:dyDescent="0.15">
      <c r="A82" s="43" t="s">
        <v>122</v>
      </c>
      <c r="B82" s="130" t="s">
        <v>687</v>
      </c>
      <c r="C82" s="44">
        <v>229</v>
      </c>
      <c r="D82" s="69" t="s">
        <v>136</v>
      </c>
      <c r="E82" s="43"/>
      <c r="F82" s="45"/>
      <c r="G82" s="46"/>
      <c r="H82" s="46"/>
      <c r="I82" s="47"/>
      <c r="J82" s="40"/>
      <c r="K82" s="39"/>
      <c r="L82" s="40">
        <f t="shared" si="6"/>
        <v>0</v>
      </c>
      <c r="M82" s="41">
        <f t="shared" si="7"/>
        <v>0</v>
      </c>
      <c r="N82" s="42">
        <f t="shared" si="8"/>
        <v>0</v>
      </c>
    </row>
    <row r="83" spans="1:14" s="17" customFormat="1" ht="37.5" customHeight="1" x14ac:dyDescent="0.15">
      <c r="A83" s="43" t="s">
        <v>123</v>
      </c>
      <c r="B83" s="130" t="s">
        <v>688</v>
      </c>
      <c r="C83" s="44">
        <v>76</v>
      </c>
      <c r="D83" s="69" t="s">
        <v>136</v>
      </c>
      <c r="E83" s="43"/>
      <c r="F83" s="45"/>
      <c r="G83" s="46"/>
      <c r="H83" s="46"/>
      <c r="I83" s="47"/>
      <c r="J83" s="40"/>
      <c r="K83" s="39"/>
      <c r="L83" s="40">
        <f t="shared" si="6"/>
        <v>0</v>
      </c>
      <c r="M83" s="41">
        <f t="shared" si="7"/>
        <v>0</v>
      </c>
      <c r="N83" s="42">
        <f t="shared" si="8"/>
        <v>0</v>
      </c>
    </row>
    <row r="84" spans="1:14" s="17" customFormat="1" ht="37.5" customHeight="1" x14ac:dyDescent="0.15">
      <c r="A84" s="43" t="s">
        <v>124</v>
      </c>
      <c r="B84" s="130" t="s">
        <v>689</v>
      </c>
      <c r="C84" s="44">
        <v>76</v>
      </c>
      <c r="D84" s="69" t="s">
        <v>136</v>
      </c>
      <c r="E84" s="43"/>
      <c r="F84" s="45"/>
      <c r="G84" s="46"/>
      <c r="H84" s="46"/>
      <c r="I84" s="47"/>
      <c r="J84" s="40"/>
      <c r="K84" s="39"/>
      <c r="L84" s="40">
        <f t="shared" si="6"/>
        <v>0</v>
      </c>
      <c r="M84" s="41">
        <f t="shared" si="7"/>
        <v>0</v>
      </c>
      <c r="N84" s="42">
        <f t="shared" si="8"/>
        <v>0</v>
      </c>
    </row>
    <row r="85" spans="1:14" s="17" customFormat="1" ht="37.5" customHeight="1" x14ac:dyDescent="0.15">
      <c r="A85" s="43" t="s">
        <v>125</v>
      </c>
      <c r="B85" s="130" t="s">
        <v>690</v>
      </c>
      <c r="C85" s="44">
        <v>76</v>
      </c>
      <c r="D85" s="69" t="s">
        <v>136</v>
      </c>
      <c r="E85" s="43"/>
      <c r="F85" s="45"/>
      <c r="G85" s="46"/>
      <c r="H85" s="46"/>
      <c r="I85" s="47"/>
      <c r="J85" s="40"/>
      <c r="K85" s="39"/>
      <c r="L85" s="40">
        <f t="shared" si="6"/>
        <v>0</v>
      </c>
      <c r="M85" s="41">
        <f t="shared" si="7"/>
        <v>0</v>
      </c>
      <c r="N85" s="42">
        <f t="shared" si="8"/>
        <v>0</v>
      </c>
    </row>
    <row r="86" spans="1:14" s="17" customFormat="1" ht="37.5" customHeight="1" x14ac:dyDescent="0.15">
      <c r="A86" s="43" t="s">
        <v>126</v>
      </c>
      <c r="B86" s="130" t="s">
        <v>691</v>
      </c>
      <c r="C86" s="44">
        <v>381</v>
      </c>
      <c r="D86" s="69" t="s">
        <v>136</v>
      </c>
      <c r="E86" s="43"/>
      <c r="F86" s="45"/>
      <c r="G86" s="46"/>
      <c r="H86" s="46"/>
      <c r="I86" s="47"/>
      <c r="J86" s="40"/>
      <c r="K86" s="39"/>
      <c r="L86" s="40">
        <f t="shared" si="6"/>
        <v>0</v>
      </c>
      <c r="M86" s="41">
        <f t="shared" si="7"/>
        <v>0</v>
      </c>
      <c r="N86" s="42">
        <f t="shared" si="8"/>
        <v>0</v>
      </c>
    </row>
    <row r="87" spans="1:14" s="17" customFormat="1" ht="37.5" customHeight="1" x14ac:dyDescent="0.15">
      <c r="A87" s="43" t="s">
        <v>127</v>
      </c>
      <c r="B87" s="130" t="s">
        <v>692</v>
      </c>
      <c r="C87" s="44">
        <v>76</v>
      </c>
      <c r="D87" s="69" t="s">
        <v>136</v>
      </c>
      <c r="E87" s="43"/>
      <c r="F87" s="45"/>
      <c r="G87" s="46"/>
      <c r="H87" s="46"/>
      <c r="I87" s="47"/>
      <c r="J87" s="40"/>
      <c r="K87" s="39"/>
      <c r="L87" s="40">
        <f t="shared" si="6"/>
        <v>0</v>
      </c>
      <c r="M87" s="41">
        <f t="shared" si="7"/>
        <v>0</v>
      </c>
      <c r="N87" s="42">
        <f t="shared" si="8"/>
        <v>0</v>
      </c>
    </row>
    <row r="88" spans="1:14" s="17" customFormat="1" ht="37.5" customHeight="1" x14ac:dyDescent="0.15">
      <c r="A88" s="43" t="s">
        <v>138</v>
      </c>
      <c r="B88" s="130" t="s">
        <v>693</v>
      </c>
      <c r="C88" s="44">
        <v>762</v>
      </c>
      <c r="D88" s="69" t="s">
        <v>136</v>
      </c>
      <c r="E88" s="43"/>
      <c r="F88" s="45"/>
      <c r="G88" s="46"/>
      <c r="H88" s="46"/>
      <c r="I88" s="47"/>
      <c r="J88" s="40"/>
      <c r="K88" s="39"/>
      <c r="L88" s="40">
        <f t="shared" si="6"/>
        <v>0</v>
      </c>
      <c r="M88" s="41">
        <f t="shared" si="7"/>
        <v>0</v>
      </c>
      <c r="N88" s="42">
        <f t="shared" si="8"/>
        <v>0</v>
      </c>
    </row>
    <row r="89" spans="1:14" s="17" customFormat="1" ht="37.5" customHeight="1" x14ac:dyDescent="0.15">
      <c r="A89" s="43" t="s">
        <v>139</v>
      </c>
      <c r="B89" s="162" t="s">
        <v>694</v>
      </c>
      <c r="C89" s="44">
        <v>762</v>
      </c>
      <c r="D89" s="69" t="s">
        <v>136</v>
      </c>
      <c r="E89" s="43"/>
      <c r="F89" s="45"/>
      <c r="G89" s="46"/>
      <c r="H89" s="46"/>
      <c r="I89" s="47"/>
      <c r="J89" s="40"/>
      <c r="K89" s="39"/>
      <c r="L89" s="40">
        <f t="shared" si="6"/>
        <v>0</v>
      </c>
      <c r="M89" s="41">
        <f t="shared" si="7"/>
        <v>0</v>
      </c>
      <c r="N89" s="42">
        <f t="shared" si="8"/>
        <v>0</v>
      </c>
    </row>
    <row r="90" spans="1:14" s="17" customFormat="1" ht="37.5" customHeight="1" x14ac:dyDescent="0.15">
      <c r="A90" s="43" t="s">
        <v>140</v>
      </c>
      <c r="B90" s="162" t="s">
        <v>852</v>
      </c>
      <c r="C90" s="44">
        <v>762</v>
      </c>
      <c r="D90" s="69" t="s">
        <v>136</v>
      </c>
      <c r="E90" s="43"/>
      <c r="F90" s="45"/>
      <c r="G90" s="46"/>
      <c r="H90" s="46"/>
      <c r="I90" s="47"/>
      <c r="J90" s="40"/>
      <c r="K90" s="39"/>
      <c r="L90" s="40">
        <f t="shared" si="6"/>
        <v>0</v>
      </c>
      <c r="M90" s="41">
        <f t="shared" si="7"/>
        <v>0</v>
      </c>
      <c r="N90" s="42">
        <f t="shared" si="8"/>
        <v>0</v>
      </c>
    </row>
    <row r="91" spans="1:14" s="17" customFormat="1" ht="37.5" customHeight="1" x14ac:dyDescent="0.15">
      <c r="A91" s="43" t="s">
        <v>128</v>
      </c>
      <c r="B91" s="162" t="s">
        <v>695</v>
      </c>
      <c r="C91" s="44">
        <v>76</v>
      </c>
      <c r="D91" s="69" t="s">
        <v>136</v>
      </c>
      <c r="E91" s="43"/>
      <c r="F91" s="45"/>
      <c r="G91" s="46"/>
      <c r="H91" s="46"/>
      <c r="I91" s="47"/>
      <c r="J91" s="40"/>
      <c r="K91" s="39"/>
      <c r="L91" s="40">
        <f t="shared" si="6"/>
        <v>0</v>
      </c>
      <c r="M91" s="41">
        <f t="shared" si="7"/>
        <v>0</v>
      </c>
      <c r="N91" s="42">
        <f t="shared" si="8"/>
        <v>0</v>
      </c>
    </row>
    <row r="92" spans="1:14" s="17" customFormat="1" ht="37.5" customHeight="1" x14ac:dyDescent="0.15">
      <c r="A92" s="43" t="s">
        <v>129</v>
      </c>
      <c r="B92" s="162" t="s">
        <v>696</v>
      </c>
      <c r="C92" s="44">
        <v>15</v>
      </c>
      <c r="D92" s="69" t="s">
        <v>136</v>
      </c>
      <c r="E92" s="43"/>
      <c r="F92" s="45"/>
      <c r="G92" s="46"/>
      <c r="H92" s="46"/>
      <c r="I92" s="47"/>
      <c r="J92" s="40"/>
      <c r="K92" s="39"/>
      <c r="L92" s="40">
        <f t="shared" si="6"/>
        <v>0</v>
      </c>
      <c r="M92" s="41">
        <f t="shared" si="7"/>
        <v>0</v>
      </c>
      <c r="N92" s="42">
        <f t="shared" si="8"/>
        <v>0</v>
      </c>
    </row>
    <row r="93" spans="1:14" s="17" customFormat="1" ht="37.5" customHeight="1" x14ac:dyDescent="0.15">
      <c r="A93" s="43" t="s">
        <v>130</v>
      </c>
      <c r="B93" s="141" t="s">
        <v>697</v>
      </c>
      <c r="C93" s="44">
        <v>152</v>
      </c>
      <c r="D93" s="69" t="s">
        <v>136</v>
      </c>
      <c r="E93" s="43"/>
      <c r="F93" s="45"/>
      <c r="G93" s="46"/>
      <c r="H93" s="46"/>
      <c r="I93" s="47"/>
      <c r="J93" s="40"/>
      <c r="K93" s="39"/>
      <c r="L93" s="40">
        <f t="shared" si="6"/>
        <v>0</v>
      </c>
      <c r="M93" s="41">
        <f t="shared" si="7"/>
        <v>0</v>
      </c>
      <c r="N93" s="42">
        <f t="shared" si="8"/>
        <v>0</v>
      </c>
    </row>
    <row r="94" spans="1:14" s="17" customFormat="1" ht="37.5" customHeight="1" x14ac:dyDescent="0.15">
      <c r="A94" s="43" t="s">
        <v>141</v>
      </c>
      <c r="B94" s="141" t="s">
        <v>698</v>
      </c>
      <c r="C94" s="44">
        <v>229</v>
      </c>
      <c r="D94" s="69" t="s">
        <v>136</v>
      </c>
      <c r="E94" s="43"/>
      <c r="F94" s="45"/>
      <c r="G94" s="46"/>
      <c r="H94" s="46"/>
      <c r="I94" s="47"/>
      <c r="J94" s="40"/>
      <c r="K94" s="39"/>
      <c r="L94" s="40">
        <f t="shared" si="6"/>
        <v>0</v>
      </c>
      <c r="M94" s="41">
        <f t="shared" si="7"/>
        <v>0</v>
      </c>
      <c r="N94" s="42">
        <f t="shared" si="8"/>
        <v>0</v>
      </c>
    </row>
    <row r="95" spans="1:14" s="17" customFormat="1" ht="37.5" customHeight="1" x14ac:dyDescent="0.15">
      <c r="A95" s="43" t="s">
        <v>142</v>
      </c>
      <c r="B95" s="141" t="s">
        <v>699</v>
      </c>
      <c r="C95" s="44">
        <v>152</v>
      </c>
      <c r="D95" s="69" t="s">
        <v>136</v>
      </c>
      <c r="E95" s="43"/>
      <c r="F95" s="45"/>
      <c r="G95" s="46"/>
      <c r="H95" s="46"/>
      <c r="I95" s="47"/>
      <c r="J95" s="40"/>
      <c r="K95" s="39"/>
      <c r="L95" s="40">
        <f t="shared" si="6"/>
        <v>0</v>
      </c>
      <c r="M95" s="41">
        <f t="shared" si="7"/>
        <v>0</v>
      </c>
      <c r="N95" s="42">
        <f t="shared" si="8"/>
        <v>0</v>
      </c>
    </row>
    <row r="96" spans="1:14" s="17" customFormat="1" ht="37.5" customHeight="1" x14ac:dyDescent="0.15">
      <c r="A96" s="43" t="s">
        <v>131</v>
      </c>
      <c r="B96" s="141" t="s">
        <v>700</v>
      </c>
      <c r="C96" s="44">
        <v>8</v>
      </c>
      <c r="D96" s="69" t="s">
        <v>136</v>
      </c>
      <c r="E96" s="43"/>
      <c r="F96" s="45"/>
      <c r="G96" s="46"/>
      <c r="H96" s="46"/>
      <c r="I96" s="47"/>
      <c r="J96" s="40"/>
      <c r="K96" s="39"/>
      <c r="L96" s="40">
        <f t="shared" si="6"/>
        <v>0</v>
      </c>
      <c r="M96" s="41">
        <f t="shared" si="7"/>
        <v>0</v>
      </c>
      <c r="N96" s="42">
        <f t="shared" si="8"/>
        <v>0</v>
      </c>
    </row>
    <row r="97" spans="1:14" s="17" customFormat="1" ht="37.5" customHeight="1" x14ac:dyDescent="0.15">
      <c r="A97" s="43" t="s">
        <v>132</v>
      </c>
      <c r="B97" s="141" t="s">
        <v>701</v>
      </c>
      <c r="C97" s="44">
        <v>2</v>
      </c>
      <c r="D97" s="69" t="s">
        <v>136</v>
      </c>
      <c r="E97" s="43"/>
      <c r="F97" s="45"/>
      <c r="G97" s="46"/>
      <c r="H97" s="46"/>
      <c r="I97" s="47"/>
      <c r="J97" s="40"/>
      <c r="K97" s="39"/>
      <c r="L97" s="40">
        <f t="shared" si="6"/>
        <v>0</v>
      </c>
      <c r="M97" s="41">
        <f t="shared" si="7"/>
        <v>0</v>
      </c>
      <c r="N97" s="42">
        <f t="shared" si="8"/>
        <v>0</v>
      </c>
    </row>
    <row r="98" spans="1:14" s="17" customFormat="1" ht="37.5" customHeight="1" x14ac:dyDescent="0.15">
      <c r="A98" s="43" t="s">
        <v>133</v>
      </c>
      <c r="B98" s="141" t="s">
        <v>702</v>
      </c>
      <c r="C98" s="44">
        <v>381</v>
      </c>
      <c r="D98" s="69" t="s">
        <v>136</v>
      </c>
      <c r="E98" s="43"/>
      <c r="F98" s="45"/>
      <c r="G98" s="46"/>
      <c r="H98" s="46"/>
      <c r="I98" s="47"/>
      <c r="J98" s="40"/>
      <c r="K98" s="39"/>
      <c r="L98" s="40">
        <f t="shared" si="6"/>
        <v>0</v>
      </c>
      <c r="M98" s="41">
        <f t="shared" si="7"/>
        <v>0</v>
      </c>
      <c r="N98" s="42">
        <f t="shared" si="8"/>
        <v>0</v>
      </c>
    </row>
    <row r="99" spans="1:14" s="17" customFormat="1" ht="37.5" customHeight="1" x14ac:dyDescent="0.15">
      <c r="A99" s="43" t="s">
        <v>148</v>
      </c>
      <c r="B99" s="141" t="s">
        <v>703</v>
      </c>
      <c r="C99" s="44">
        <v>2</v>
      </c>
      <c r="D99" s="69" t="s">
        <v>136</v>
      </c>
      <c r="E99" s="43"/>
      <c r="F99" s="45"/>
      <c r="G99" s="46"/>
      <c r="H99" s="46"/>
      <c r="I99" s="47"/>
      <c r="J99" s="40"/>
      <c r="K99" s="39"/>
      <c r="L99" s="40">
        <f t="shared" ref="L99:L162" si="9">J99*K99</f>
        <v>0</v>
      </c>
      <c r="M99" s="41">
        <f t="shared" ref="M99:M162" si="10">J99+L99</f>
        <v>0</v>
      </c>
      <c r="N99" s="42">
        <f t="shared" ref="N99:N162" si="11">$C99*M99</f>
        <v>0</v>
      </c>
    </row>
    <row r="100" spans="1:14" s="17" customFormat="1" ht="37.5" customHeight="1" x14ac:dyDescent="0.15">
      <c r="A100" s="43" t="s">
        <v>143</v>
      </c>
      <c r="B100" s="141" t="s">
        <v>704</v>
      </c>
      <c r="C100" s="44">
        <v>23</v>
      </c>
      <c r="D100" s="69" t="s">
        <v>136</v>
      </c>
      <c r="E100" s="43"/>
      <c r="F100" s="45"/>
      <c r="G100" s="46"/>
      <c r="H100" s="46"/>
      <c r="I100" s="47"/>
      <c r="J100" s="40"/>
      <c r="K100" s="39"/>
      <c r="L100" s="40">
        <f t="shared" si="9"/>
        <v>0</v>
      </c>
      <c r="M100" s="41">
        <f t="shared" si="10"/>
        <v>0</v>
      </c>
      <c r="N100" s="42">
        <f t="shared" si="11"/>
        <v>0</v>
      </c>
    </row>
    <row r="101" spans="1:14" s="17" customFormat="1" ht="37.5" customHeight="1" x14ac:dyDescent="0.15">
      <c r="A101" s="43" t="s">
        <v>144</v>
      </c>
      <c r="B101" s="162" t="s">
        <v>705</v>
      </c>
      <c r="C101" s="44">
        <v>38</v>
      </c>
      <c r="D101" s="69" t="s">
        <v>136</v>
      </c>
      <c r="E101" s="43"/>
      <c r="F101" s="45"/>
      <c r="G101" s="46"/>
      <c r="H101" s="46"/>
      <c r="I101" s="47"/>
      <c r="J101" s="40"/>
      <c r="K101" s="39"/>
      <c r="L101" s="40">
        <f t="shared" si="9"/>
        <v>0</v>
      </c>
      <c r="M101" s="41">
        <f t="shared" si="10"/>
        <v>0</v>
      </c>
      <c r="N101" s="42">
        <f t="shared" si="11"/>
        <v>0</v>
      </c>
    </row>
    <row r="102" spans="1:14" s="17" customFormat="1" ht="37.5" customHeight="1" x14ac:dyDescent="0.15">
      <c r="A102" s="43" t="s">
        <v>145</v>
      </c>
      <c r="B102" s="162" t="s">
        <v>706</v>
      </c>
      <c r="C102" s="44">
        <v>2</v>
      </c>
      <c r="D102" s="69" t="s">
        <v>136</v>
      </c>
      <c r="E102" s="43"/>
      <c r="F102" s="45"/>
      <c r="G102" s="46"/>
      <c r="H102" s="46"/>
      <c r="I102" s="47"/>
      <c r="J102" s="40"/>
      <c r="K102" s="39"/>
      <c r="L102" s="40">
        <f t="shared" si="9"/>
        <v>0</v>
      </c>
      <c r="M102" s="41">
        <f t="shared" si="10"/>
        <v>0</v>
      </c>
      <c r="N102" s="42">
        <f t="shared" si="11"/>
        <v>0</v>
      </c>
    </row>
    <row r="103" spans="1:14" s="17" customFormat="1" ht="37.5" customHeight="1" x14ac:dyDescent="0.15">
      <c r="A103" s="43" t="s">
        <v>332</v>
      </c>
      <c r="B103" s="141" t="s">
        <v>707</v>
      </c>
      <c r="C103" s="44">
        <v>1</v>
      </c>
      <c r="D103" s="69" t="s">
        <v>136</v>
      </c>
      <c r="E103" s="43"/>
      <c r="F103" s="45"/>
      <c r="G103" s="46"/>
      <c r="H103" s="46"/>
      <c r="I103" s="47"/>
      <c r="J103" s="40"/>
      <c r="K103" s="39"/>
      <c r="L103" s="40">
        <f t="shared" si="9"/>
        <v>0</v>
      </c>
      <c r="M103" s="41">
        <f t="shared" si="10"/>
        <v>0</v>
      </c>
      <c r="N103" s="42">
        <f t="shared" si="11"/>
        <v>0</v>
      </c>
    </row>
    <row r="104" spans="1:14" s="17" customFormat="1" ht="37.5" customHeight="1" x14ac:dyDescent="0.15">
      <c r="A104" s="43" t="s">
        <v>333</v>
      </c>
      <c r="B104" s="141" t="s">
        <v>708</v>
      </c>
      <c r="C104" s="44">
        <v>305</v>
      </c>
      <c r="D104" s="69" t="s">
        <v>136</v>
      </c>
      <c r="E104" s="43"/>
      <c r="F104" s="45"/>
      <c r="G104" s="46"/>
      <c r="H104" s="46"/>
      <c r="I104" s="47"/>
      <c r="J104" s="40"/>
      <c r="K104" s="39"/>
      <c r="L104" s="40">
        <f t="shared" si="9"/>
        <v>0</v>
      </c>
      <c r="M104" s="41">
        <f t="shared" si="10"/>
        <v>0</v>
      </c>
      <c r="N104" s="42">
        <f t="shared" si="11"/>
        <v>0</v>
      </c>
    </row>
    <row r="105" spans="1:14" s="17" customFormat="1" ht="37.5" customHeight="1" x14ac:dyDescent="0.15">
      <c r="A105" s="43" t="s">
        <v>334</v>
      </c>
      <c r="B105" s="141" t="s">
        <v>709</v>
      </c>
      <c r="C105" s="44">
        <v>229</v>
      </c>
      <c r="D105" s="69" t="s">
        <v>136</v>
      </c>
      <c r="E105" s="43"/>
      <c r="F105" s="45"/>
      <c r="G105" s="46"/>
      <c r="H105" s="46"/>
      <c r="I105" s="47"/>
      <c r="J105" s="40"/>
      <c r="K105" s="39"/>
      <c r="L105" s="40">
        <f t="shared" si="9"/>
        <v>0</v>
      </c>
      <c r="M105" s="41">
        <f t="shared" si="10"/>
        <v>0</v>
      </c>
      <c r="N105" s="42">
        <f t="shared" si="11"/>
        <v>0</v>
      </c>
    </row>
    <row r="106" spans="1:14" s="17" customFormat="1" ht="37.5" customHeight="1" x14ac:dyDescent="0.15">
      <c r="A106" s="43" t="s">
        <v>335</v>
      </c>
      <c r="B106" s="141" t="s">
        <v>710</v>
      </c>
      <c r="C106" s="44">
        <v>15</v>
      </c>
      <c r="D106" s="69" t="s">
        <v>136</v>
      </c>
      <c r="E106" s="43"/>
      <c r="F106" s="45"/>
      <c r="G106" s="46"/>
      <c r="H106" s="46"/>
      <c r="I106" s="47"/>
      <c r="J106" s="40"/>
      <c r="K106" s="39"/>
      <c r="L106" s="40">
        <f t="shared" si="9"/>
        <v>0</v>
      </c>
      <c r="M106" s="41">
        <f t="shared" si="10"/>
        <v>0</v>
      </c>
      <c r="N106" s="42">
        <f t="shared" si="11"/>
        <v>0</v>
      </c>
    </row>
    <row r="107" spans="1:14" s="17" customFormat="1" ht="37.5" customHeight="1" x14ac:dyDescent="0.15">
      <c r="A107" s="43" t="s">
        <v>336</v>
      </c>
      <c r="B107" s="162" t="s">
        <v>711</v>
      </c>
      <c r="C107" s="44">
        <v>8</v>
      </c>
      <c r="D107" s="69" t="s">
        <v>136</v>
      </c>
      <c r="E107" s="43"/>
      <c r="F107" s="45"/>
      <c r="G107" s="46"/>
      <c r="H107" s="46"/>
      <c r="I107" s="47"/>
      <c r="J107" s="40"/>
      <c r="K107" s="39"/>
      <c r="L107" s="40">
        <f t="shared" si="9"/>
        <v>0</v>
      </c>
      <c r="M107" s="41">
        <f t="shared" si="10"/>
        <v>0</v>
      </c>
      <c r="N107" s="42">
        <f t="shared" si="11"/>
        <v>0</v>
      </c>
    </row>
    <row r="108" spans="1:14" s="17" customFormat="1" ht="37.5" customHeight="1" x14ac:dyDescent="0.15">
      <c r="A108" s="43" t="s">
        <v>337</v>
      </c>
      <c r="B108" s="162" t="s">
        <v>712</v>
      </c>
      <c r="C108" s="44">
        <v>38</v>
      </c>
      <c r="D108" s="69" t="s">
        <v>136</v>
      </c>
      <c r="E108" s="43"/>
      <c r="F108" s="45"/>
      <c r="G108" s="46"/>
      <c r="H108" s="46"/>
      <c r="I108" s="47"/>
      <c r="J108" s="40"/>
      <c r="K108" s="39"/>
      <c r="L108" s="40">
        <f t="shared" si="9"/>
        <v>0</v>
      </c>
      <c r="M108" s="41">
        <f t="shared" si="10"/>
        <v>0</v>
      </c>
      <c r="N108" s="42">
        <f t="shared" si="11"/>
        <v>0</v>
      </c>
    </row>
    <row r="109" spans="1:14" s="17" customFormat="1" ht="37.5" customHeight="1" x14ac:dyDescent="0.15">
      <c r="A109" s="43" t="s">
        <v>338</v>
      </c>
      <c r="B109" s="162" t="s">
        <v>713</v>
      </c>
      <c r="C109" s="44">
        <v>76</v>
      </c>
      <c r="D109" s="69" t="s">
        <v>136</v>
      </c>
      <c r="E109" s="43"/>
      <c r="F109" s="45"/>
      <c r="G109" s="46"/>
      <c r="H109" s="46"/>
      <c r="I109" s="47"/>
      <c r="J109" s="40"/>
      <c r="K109" s="39"/>
      <c r="L109" s="40">
        <f t="shared" si="9"/>
        <v>0</v>
      </c>
      <c r="M109" s="41">
        <f t="shared" si="10"/>
        <v>0</v>
      </c>
      <c r="N109" s="42">
        <f t="shared" si="11"/>
        <v>0</v>
      </c>
    </row>
    <row r="110" spans="1:14" s="17" customFormat="1" ht="37.5" customHeight="1" x14ac:dyDescent="0.15">
      <c r="A110" s="43" t="s">
        <v>339</v>
      </c>
      <c r="B110" s="162" t="s">
        <v>714</v>
      </c>
      <c r="C110" s="44">
        <v>76</v>
      </c>
      <c r="D110" s="69" t="s">
        <v>136</v>
      </c>
      <c r="E110" s="43"/>
      <c r="F110" s="45"/>
      <c r="G110" s="46"/>
      <c r="H110" s="46"/>
      <c r="I110" s="47"/>
      <c r="J110" s="40"/>
      <c r="K110" s="39"/>
      <c r="L110" s="40">
        <f t="shared" si="9"/>
        <v>0</v>
      </c>
      <c r="M110" s="41">
        <f t="shared" si="10"/>
        <v>0</v>
      </c>
      <c r="N110" s="42">
        <f t="shared" si="11"/>
        <v>0</v>
      </c>
    </row>
    <row r="111" spans="1:14" s="17" customFormat="1" ht="37.5" customHeight="1" x14ac:dyDescent="0.15">
      <c r="A111" s="43" t="s">
        <v>340</v>
      </c>
      <c r="B111" s="162" t="s">
        <v>715</v>
      </c>
      <c r="C111" s="44">
        <v>190</v>
      </c>
      <c r="D111" s="69" t="s">
        <v>136</v>
      </c>
      <c r="E111" s="43"/>
      <c r="F111" s="45"/>
      <c r="G111" s="46"/>
      <c r="H111" s="46"/>
      <c r="I111" s="47"/>
      <c r="J111" s="40"/>
      <c r="K111" s="39"/>
      <c r="L111" s="40">
        <f t="shared" si="9"/>
        <v>0</v>
      </c>
      <c r="M111" s="41">
        <f t="shared" si="10"/>
        <v>0</v>
      </c>
      <c r="N111" s="42">
        <f t="shared" si="11"/>
        <v>0</v>
      </c>
    </row>
    <row r="112" spans="1:14" s="17" customFormat="1" ht="37.5" customHeight="1" x14ac:dyDescent="0.15">
      <c r="A112" s="43" t="s">
        <v>341</v>
      </c>
      <c r="B112" s="162" t="s">
        <v>716</v>
      </c>
      <c r="C112" s="44">
        <v>381</v>
      </c>
      <c r="D112" s="69" t="s">
        <v>136</v>
      </c>
      <c r="E112" s="43"/>
      <c r="F112" s="45"/>
      <c r="G112" s="46"/>
      <c r="H112" s="46"/>
      <c r="I112" s="47"/>
      <c r="J112" s="40"/>
      <c r="K112" s="39"/>
      <c r="L112" s="40">
        <f t="shared" si="9"/>
        <v>0</v>
      </c>
      <c r="M112" s="41">
        <f t="shared" si="10"/>
        <v>0</v>
      </c>
      <c r="N112" s="42">
        <f t="shared" si="11"/>
        <v>0</v>
      </c>
    </row>
    <row r="113" spans="1:14" s="17" customFormat="1" ht="37.5" customHeight="1" x14ac:dyDescent="0.15">
      <c r="A113" s="43" t="s">
        <v>342</v>
      </c>
      <c r="B113" s="162" t="s">
        <v>717</v>
      </c>
      <c r="C113" s="44">
        <v>305</v>
      </c>
      <c r="D113" s="69" t="s">
        <v>136</v>
      </c>
      <c r="E113" s="43"/>
      <c r="F113" s="45"/>
      <c r="G113" s="46"/>
      <c r="H113" s="46"/>
      <c r="I113" s="47"/>
      <c r="J113" s="40"/>
      <c r="K113" s="39"/>
      <c r="L113" s="40">
        <f t="shared" si="9"/>
        <v>0</v>
      </c>
      <c r="M113" s="41">
        <f t="shared" si="10"/>
        <v>0</v>
      </c>
      <c r="N113" s="42">
        <f t="shared" si="11"/>
        <v>0</v>
      </c>
    </row>
    <row r="114" spans="1:14" s="17" customFormat="1" ht="37.5" customHeight="1" x14ac:dyDescent="0.15">
      <c r="A114" s="43" t="s">
        <v>343</v>
      </c>
      <c r="B114" s="162" t="s">
        <v>718</v>
      </c>
      <c r="C114" s="44">
        <v>229</v>
      </c>
      <c r="D114" s="69" t="s">
        <v>136</v>
      </c>
      <c r="E114" s="43"/>
      <c r="F114" s="45"/>
      <c r="G114" s="46"/>
      <c r="H114" s="46"/>
      <c r="I114" s="47"/>
      <c r="J114" s="40"/>
      <c r="K114" s="39"/>
      <c r="L114" s="40">
        <f t="shared" si="9"/>
        <v>0</v>
      </c>
      <c r="M114" s="41">
        <f t="shared" si="10"/>
        <v>0</v>
      </c>
      <c r="N114" s="42">
        <f t="shared" si="11"/>
        <v>0</v>
      </c>
    </row>
    <row r="115" spans="1:14" s="17" customFormat="1" ht="37.5" customHeight="1" x14ac:dyDescent="0.15">
      <c r="A115" s="43" t="s">
        <v>344</v>
      </c>
      <c r="B115" s="162" t="s">
        <v>719</v>
      </c>
      <c r="C115" s="44">
        <v>38</v>
      </c>
      <c r="D115" s="69" t="s">
        <v>136</v>
      </c>
      <c r="E115" s="43"/>
      <c r="F115" s="45"/>
      <c r="G115" s="46"/>
      <c r="H115" s="46"/>
      <c r="I115" s="47"/>
      <c r="J115" s="40"/>
      <c r="K115" s="39"/>
      <c r="L115" s="40">
        <f t="shared" si="9"/>
        <v>0</v>
      </c>
      <c r="M115" s="41">
        <f t="shared" si="10"/>
        <v>0</v>
      </c>
      <c r="N115" s="42">
        <f t="shared" si="11"/>
        <v>0</v>
      </c>
    </row>
    <row r="116" spans="1:14" s="17" customFormat="1" ht="37.5" customHeight="1" x14ac:dyDescent="0.15">
      <c r="A116" s="43" t="s">
        <v>345</v>
      </c>
      <c r="B116" s="162" t="s">
        <v>720</v>
      </c>
      <c r="C116" s="44">
        <v>8</v>
      </c>
      <c r="D116" s="69" t="s">
        <v>136</v>
      </c>
      <c r="E116" s="43"/>
      <c r="F116" s="45"/>
      <c r="G116" s="46"/>
      <c r="H116" s="46"/>
      <c r="I116" s="47"/>
      <c r="J116" s="40"/>
      <c r="K116" s="39"/>
      <c r="L116" s="40">
        <f t="shared" si="9"/>
        <v>0</v>
      </c>
      <c r="M116" s="41">
        <f t="shared" si="10"/>
        <v>0</v>
      </c>
      <c r="N116" s="42">
        <f t="shared" si="11"/>
        <v>0</v>
      </c>
    </row>
    <row r="117" spans="1:14" s="17" customFormat="1" ht="37.5" customHeight="1" x14ac:dyDescent="0.15">
      <c r="A117" s="43" t="s">
        <v>346</v>
      </c>
      <c r="B117" s="162" t="s">
        <v>721</v>
      </c>
      <c r="C117" s="44">
        <v>38</v>
      </c>
      <c r="D117" s="69" t="s">
        <v>136</v>
      </c>
      <c r="E117" s="43"/>
      <c r="F117" s="45"/>
      <c r="G117" s="46"/>
      <c r="H117" s="46"/>
      <c r="I117" s="47"/>
      <c r="J117" s="40"/>
      <c r="K117" s="39"/>
      <c r="L117" s="40">
        <f t="shared" si="9"/>
        <v>0</v>
      </c>
      <c r="M117" s="41">
        <f t="shared" si="10"/>
        <v>0</v>
      </c>
      <c r="N117" s="42">
        <f t="shared" si="11"/>
        <v>0</v>
      </c>
    </row>
    <row r="118" spans="1:14" s="17" customFormat="1" ht="37.5" customHeight="1" x14ac:dyDescent="0.15">
      <c r="A118" s="43" t="s">
        <v>347</v>
      </c>
      <c r="B118" s="162" t="s">
        <v>722</v>
      </c>
      <c r="C118" s="44">
        <v>38</v>
      </c>
      <c r="D118" s="69" t="s">
        <v>136</v>
      </c>
      <c r="E118" s="43"/>
      <c r="F118" s="45"/>
      <c r="G118" s="46"/>
      <c r="H118" s="46"/>
      <c r="I118" s="47"/>
      <c r="J118" s="40"/>
      <c r="K118" s="39"/>
      <c r="L118" s="40">
        <f t="shared" si="9"/>
        <v>0</v>
      </c>
      <c r="M118" s="41">
        <f t="shared" si="10"/>
        <v>0</v>
      </c>
      <c r="N118" s="42">
        <f t="shared" si="11"/>
        <v>0</v>
      </c>
    </row>
    <row r="119" spans="1:14" s="17" customFormat="1" ht="37.5" customHeight="1" x14ac:dyDescent="0.15">
      <c r="A119" s="43" t="s">
        <v>348</v>
      </c>
      <c r="B119" s="162" t="s">
        <v>723</v>
      </c>
      <c r="C119" s="44">
        <v>610</v>
      </c>
      <c r="D119" s="69" t="s">
        <v>136</v>
      </c>
      <c r="E119" s="43"/>
      <c r="F119" s="45"/>
      <c r="G119" s="46"/>
      <c r="H119" s="46"/>
      <c r="I119" s="47"/>
      <c r="J119" s="40"/>
      <c r="K119" s="39"/>
      <c r="L119" s="40">
        <f t="shared" si="9"/>
        <v>0</v>
      </c>
      <c r="M119" s="41">
        <f t="shared" si="10"/>
        <v>0</v>
      </c>
      <c r="N119" s="42">
        <f t="shared" si="11"/>
        <v>0</v>
      </c>
    </row>
    <row r="120" spans="1:14" s="17" customFormat="1" ht="37.5" customHeight="1" x14ac:dyDescent="0.15">
      <c r="A120" s="43" t="s">
        <v>349</v>
      </c>
      <c r="B120" s="162" t="s">
        <v>724</v>
      </c>
      <c r="C120" s="44">
        <v>15</v>
      </c>
      <c r="D120" s="69" t="s">
        <v>136</v>
      </c>
      <c r="E120" s="43"/>
      <c r="F120" s="45"/>
      <c r="G120" s="46"/>
      <c r="H120" s="46"/>
      <c r="I120" s="47"/>
      <c r="J120" s="40"/>
      <c r="K120" s="39"/>
      <c r="L120" s="40">
        <f t="shared" si="9"/>
        <v>0</v>
      </c>
      <c r="M120" s="41">
        <f t="shared" si="10"/>
        <v>0</v>
      </c>
      <c r="N120" s="42">
        <f t="shared" si="11"/>
        <v>0</v>
      </c>
    </row>
    <row r="121" spans="1:14" s="17" customFormat="1" ht="37.5" customHeight="1" x14ac:dyDescent="0.15">
      <c r="A121" s="43" t="s">
        <v>350</v>
      </c>
      <c r="B121" s="162" t="s">
        <v>725</v>
      </c>
      <c r="C121" s="44">
        <v>15</v>
      </c>
      <c r="D121" s="69" t="s">
        <v>136</v>
      </c>
      <c r="E121" s="43"/>
      <c r="F121" s="45"/>
      <c r="G121" s="46"/>
      <c r="H121" s="46"/>
      <c r="I121" s="47"/>
      <c r="J121" s="40"/>
      <c r="K121" s="39"/>
      <c r="L121" s="40">
        <f t="shared" si="9"/>
        <v>0</v>
      </c>
      <c r="M121" s="41">
        <f t="shared" si="10"/>
        <v>0</v>
      </c>
      <c r="N121" s="42">
        <f t="shared" si="11"/>
        <v>0</v>
      </c>
    </row>
    <row r="122" spans="1:14" s="17" customFormat="1" ht="37.5" customHeight="1" x14ac:dyDescent="0.15">
      <c r="A122" s="43" t="s">
        <v>351</v>
      </c>
      <c r="B122" s="162" t="s">
        <v>726</v>
      </c>
      <c r="C122" s="44">
        <v>762</v>
      </c>
      <c r="D122" s="69" t="s">
        <v>136</v>
      </c>
      <c r="E122" s="43"/>
      <c r="F122" s="45"/>
      <c r="G122" s="46"/>
      <c r="H122" s="46"/>
      <c r="I122" s="47"/>
      <c r="J122" s="40"/>
      <c r="K122" s="39"/>
      <c r="L122" s="40">
        <f t="shared" si="9"/>
        <v>0</v>
      </c>
      <c r="M122" s="41">
        <f t="shared" si="10"/>
        <v>0</v>
      </c>
      <c r="N122" s="42">
        <f t="shared" si="11"/>
        <v>0</v>
      </c>
    </row>
    <row r="123" spans="1:14" s="17" customFormat="1" ht="37.5" customHeight="1" x14ac:dyDescent="0.15">
      <c r="A123" s="43" t="s">
        <v>352</v>
      </c>
      <c r="B123" s="162" t="s">
        <v>727</v>
      </c>
      <c r="C123" s="44">
        <v>1143</v>
      </c>
      <c r="D123" s="69" t="s">
        <v>136</v>
      </c>
      <c r="E123" s="43"/>
      <c r="F123" s="45"/>
      <c r="G123" s="46"/>
      <c r="H123" s="46"/>
      <c r="I123" s="47"/>
      <c r="J123" s="40"/>
      <c r="K123" s="39"/>
      <c r="L123" s="40">
        <f t="shared" si="9"/>
        <v>0</v>
      </c>
      <c r="M123" s="41">
        <f t="shared" si="10"/>
        <v>0</v>
      </c>
      <c r="N123" s="42">
        <f t="shared" si="11"/>
        <v>0</v>
      </c>
    </row>
    <row r="124" spans="1:14" s="17" customFormat="1" ht="37.5" customHeight="1" x14ac:dyDescent="0.15">
      <c r="A124" s="43" t="s">
        <v>353</v>
      </c>
      <c r="B124" s="162" t="s">
        <v>728</v>
      </c>
      <c r="C124" s="44">
        <v>762</v>
      </c>
      <c r="D124" s="69" t="s">
        <v>136</v>
      </c>
      <c r="E124" s="43"/>
      <c r="F124" s="45"/>
      <c r="G124" s="46"/>
      <c r="H124" s="46"/>
      <c r="I124" s="47"/>
      <c r="J124" s="40"/>
      <c r="K124" s="39"/>
      <c r="L124" s="40">
        <f t="shared" si="9"/>
        <v>0</v>
      </c>
      <c r="M124" s="41">
        <f t="shared" si="10"/>
        <v>0</v>
      </c>
      <c r="N124" s="42">
        <f t="shared" si="11"/>
        <v>0</v>
      </c>
    </row>
    <row r="125" spans="1:14" s="17" customFormat="1" ht="37.5" customHeight="1" x14ac:dyDescent="0.15">
      <c r="A125" s="43" t="s">
        <v>354</v>
      </c>
      <c r="B125" s="162" t="s">
        <v>729</v>
      </c>
      <c r="C125" s="44">
        <v>762</v>
      </c>
      <c r="D125" s="69" t="s">
        <v>136</v>
      </c>
      <c r="E125" s="43"/>
      <c r="F125" s="45"/>
      <c r="G125" s="46"/>
      <c r="H125" s="46"/>
      <c r="I125" s="47"/>
      <c r="J125" s="40"/>
      <c r="K125" s="39"/>
      <c r="L125" s="40">
        <f t="shared" si="9"/>
        <v>0</v>
      </c>
      <c r="M125" s="41">
        <f t="shared" si="10"/>
        <v>0</v>
      </c>
      <c r="N125" s="42">
        <f t="shared" si="11"/>
        <v>0</v>
      </c>
    </row>
    <row r="126" spans="1:14" s="17" customFormat="1" ht="37.5" customHeight="1" x14ac:dyDescent="0.15">
      <c r="A126" s="43" t="s">
        <v>355</v>
      </c>
      <c r="B126" s="162" t="s">
        <v>730</v>
      </c>
      <c r="C126" s="44">
        <v>381</v>
      </c>
      <c r="D126" s="69" t="s">
        <v>136</v>
      </c>
      <c r="E126" s="43"/>
      <c r="F126" s="45"/>
      <c r="G126" s="46"/>
      <c r="H126" s="46"/>
      <c r="I126" s="47"/>
      <c r="J126" s="40"/>
      <c r="K126" s="39"/>
      <c r="L126" s="40">
        <f t="shared" si="9"/>
        <v>0</v>
      </c>
      <c r="M126" s="41">
        <f t="shared" si="10"/>
        <v>0</v>
      </c>
      <c r="N126" s="42">
        <f t="shared" si="11"/>
        <v>0</v>
      </c>
    </row>
    <row r="127" spans="1:14" s="17" customFormat="1" ht="37.5" customHeight="1" x14ac:dyDescent="0.15">
      <c r="A127" s="43" t="s">
        <v>356</v>
      </c>
      <c r="B127" s="162" t="s">
        <v>731</v>
      </c>
      <c r="C127" s="44">
        <v>76</v>
      </c>
      <c r="D127" s="69" t="s">
        <v>136</v>
      </c>
      <c r="E127" s="43"/>
      <c r="F127" s="45"/>
      <c r="G127" s="46"/>
      <c r="H127" s="46"/>
      <c r="I127" s="47"/>
      <c r="J127" s="40"/>
      <c r="K127" s="39"/>
      <c r="L127" s="40">
        <f t="shared" si="9"/>
        <v>0</v>
      </c>
      <c r="M127" s="41">
        <f t="shared" si="10"/>
        <v>0</v>
      </c>
      <c r="N127" s="42">
        <f t="shared" si="11"/>
        <v>0</v>
      </c>
    </row>
    <row r="128" spans="1:14" s="17" customFormat="1" ht="37.5" customHeight="1" x14ac:dyDescent="0.15">
      <c r="A128" s="43" t="s">
        <v>357</v>
      </c>
      <c r="B128" s="162" t="s">
        <v>732</v>
      </c>
      <c r="C128" s="44">
        <v>190</v>
      </c>
      <c r="D128" s="69" t="s">
        <v>136</v>
      </c>
      <c r="E128" s="43"/>
      <c r="F128" s="45"/>
      <c r="G128" s="46"/>
      <c r="H128" s="46"/>
      <c r="I128" s="47"/>
      <c r="J128" s="40"/>
      <c r="K128" s="39"/>
      <c r="L128" s="40">
        <f t="shared" si="9"/>
        <v>0</v>
      </c>
      <c r="M128" s="41">
        <f t="shared" si="10"/>
        <v>0</v>
      </c>
      <c r="N128" s="42">
        <f t="shared" si="11"/>
        <v>0</v>
      </c>
    </row>
    <row r="129" spans="1:14" s="17" customFormat="1" ht="37.5" customHeight="1" x14ac:dyDescent="0.15">
      <c r="A129" s="43" t="s">
        <v>358</v>
      </c>
      <c r="B129" s="162" t="s">
        <v>733</v>
      </c>
      <c r="C129" s="44">
        <v>190</v>
      </c>
      <c r="D129" s="69" t="s">
        <v>136</v>
      </c>
      <c r="E129" s="43"/>
      <c r="F129" s="45"/>
      <c r="G129" s="46"/>
      <c r="H129" s="46"/>
      <c r="I129" s="47"/>
      <c r="J129" s="40"/>
      <c r="K129" s="39"/>
      <c r="L129" s="40">
        <f t="shared" si="9"/>
        <v>0</v>
      </c>
      <c r="M129" s="41">
        <f t="shared" si="10"/>
        <v>0</v>
      </c>
      <c r="N129" s="42">
        <f t="shared" si="11"/>
        <v>0</v>
      </c>
    </row>
    <row r="130" spans="1:14" s="17" customFormat="1" ht="37.5" customHeight="1" x14ac:dyDescent="0.15">
      <c r="A130" s="43" t="s">
        <v>359</v>
      </c>
      <c r="B130" s="162" t="s">
        <v>734</v>
      </c>
      <c r="C130" s="44">
        <v>8</v>
      </c>
      <c r="D130" s="69" t="s">
        <v>136</v>
      </c>
      <c r="E130" s="43"/>
      <c r="F130" s="45"/>
      <c r="G130" s="46"/>
      <c r="H130" s="46"/>
      <c r="I130" s="47"/>
      <c r="J130" s="40"/>
      <c r="K130" s="39"/>
      <c r="L130" s="40">
        <f t="shared" si="9"/>
        <v>0</v>
      </c>
      <c r="M130" s="41">
        <f t="shared" si="10"/>
        <v>0</v>
      </c>
      <c r="N130" s="42">
        <f t="shared" si="11"/>
        <v>0</v>
      </c>
    </row>
    <row r="131" spans="1:14" s="17" customFormat="1" ht="37.5" customHeight="1" x14ac:dyDescent="0.15">
      <c r="A131" s="43" t="s">
        <v>360</v>
      </c>
      <c r="B131" s="162" t="s">
        <v>735</v>
      </c>
      <c r="C131" s="44">
        <v>381</v>
      </c>
      <c r="D131" s="69" t="s">
        <v>136</v>
      </c>
      <c r="E131" s="43"/>
      <c r="F131" s="45"/>
      <c r="G131" s="46"/>
      <c r="H131" s="46"/>
      <c r="I131" s="47"/>
      <c r="J131" s="40"/>
      <c r="K131" s="39"/>
      <c r="L131" s="40">
        <f t="shared" si="9"/>
        <v>0</v>
      </c>
      <c r="M131" s="41">
        <f t="shared" si="10"/>
        <v>0</v>
      </c>
      <c r="N131" s="42">
        <f t="shared" si="11"/>
        <v>0</v>
      </c>
    </row>
    <row r="132" spans="1:14" s="17" customFormat="1" ht="59.25" customHeight="1" x14ac:dyDescent="0.15">
      <c r="A132" s="43" t="s">
        <v>361</v>
      </c>
      <c r="B132" s="162" t="s">
        <v>736</v>
      </c>
      <c r="C132" s="44">
        <v>381</v>
      </c>
      <c r="D132" s="69" t="s">
        <v>136</v>
      </c>
      <c r="E132" s="43"/>
      <c r="F132" s="45"/>
      <c r="G132" s="46"/>
      <c r="H132" s="46"/>
      <c r="I132" s="47"/>
      <c r="J132" s="40"/>
      <c r="K132" s="39"/>
      <c r="L132" s="40">
        <f t="shared" si="9"/>
        <v>0</v>
      </c>
      <c r="M132" s="41">
        <f t="shared" si="10"/>
        <v>0</v>
      </c>
      <c r="N132" s="42">
        <f t="shared" si="11"/>
        <v>0</v>
      </c>
    </row>
    <row r="133" spans="1:14" s="17" customFormat="1" ht="37.5" customHeight="1" x14ac:dyDescent="0.15">
      <c r="A133" s="43" t="s">
        <v>362</v>
      </c>
      <c r="B133" s="162" t="s">
        <v>737</v>
      </c>
      <c r="C133" s="44">
        <v>76</v>
      </c>
      <c r="D133" s="69" t="s">
        <v>136</v>
      </c>
      <c r="E133" s="43"/>
      <c r="F133" s="45"/>
      <c r="G133" s="46"/>
      <c r="H133" s="46"/>
      <c r="I133" s="47"/>
      <c r="J133" s="40"/>
      <c r="K133" s="39"/>
      <c r="L133" s="40">
        <f t="shared" si="9"/>
        <v>0</v>
      </c>
      <c r="M133" s="41">
        <f t="shared" si="10"/>
        <v>0</v>
      </c>
      <c r="N133" s="42">
        <f t="shared" si="11"/>
        <v>0</v>
      </c>
    </row>
    <row r="134" spans="1:14" s="17" customFormat="1" ht="37.5" customHeight="1" x14ac:dyDescent="0.15">
      <c r="A134" s="43" t="s">
        <v>363</v>
      </c>
      <c r="B134" s="162" t="s">
        <v>738</v>
      </c>
      <c r="C134" s="44">
        <v>76</v>
      </c>
      <c r="D134" s="69" t="s">
        <v>136</v>
      </c>
      <c r="E134" s="43"/>
      <c r="F134" s="45"/>
      <c r="G134" s="46"/>
      <c r="H134" s="46"/>
      <c r="I134" s="47"/>
      <c r="J134" s="40"/>
      <c r="K134" s="39"/>
      <c r="L134" s="40">
        <f t="shared" si="9"/>
        <v>0</v>
      </c>
      <c r="M134" s="41">
        <f t="shared" si="10"/>
        <v>0</v>
      </c>
      <c r="N134" s="42">
        <f t="shared" si="11"/>
        <v>0</v>
      </c>
    </row>
    <row r="135" spans="1:14" s="17" customFormat="1" ht="37.5" customHeight="1" x14ac:dyDescent="0.15">
      <c r="A135" s="43" t="s">
        <v>364</v>
      </c>
      <c r="B135" s="162" t="s">
        <v>739</v>
      </c>
      <c r="C135" s="44">
        <v>8</v>
      </c>
      <c r="D135" s="69" t="s">
        <v>136</v>
      </c>
      <c r="E135" s="43"/>
      <c r="F135" s="45"/>
      <c r="G135" s="46"/>
      <c r="H135" s="46"/>
      <c r="I135" s="47"/>
      <c r="J135" s="40"/>
      <c r="K135" s="39"/>
      <c r="L135" s="40">
        <f t="shared" si="9"/>
        <v>0</v>
      </c>
      <c r="M135" s="41">
        <f t="shared" si="10"/>
        <v>0</v>
      </c>
      <c r="N135" s="42">
        <f t="shared" si="11"/>
        <v>0</v>
      </c>
    </row>
    <row r="136" spans="1:14" s="17" customFormat="1" ht="37.5" customHeight="1" x14ac:dyDescent="0.15">
      <c r="A136" s="43" t="s">
        <v>365</v>
      </c>
      <c r="B136" s="162" t="s">
        <v>740</v>
      </c>
      <c r="C136" s="44">
        <v>8</v>
      </c>
      <c r="D136" s="69" t="s">
        <v>136</v>
      </c>
      <c r="E136" s="43"/>
      <c r="F136" s="45"/>
      <c r="G136" s="46"/>
      <c r="H136" s="46"/>
      <c r="I136" s="47"/>
      <c r="J136" s="40"/>
      <c r="K136" s="39"/>
      <c r="L136" s="40">
        <f t="shared" si="9"/>
        <v>0</v>
      </c>
      <c r="M136" s="41">
        <f t="shared" si="10"/>
        <v>0</v>
      </c>
      <c r="N136" s="42">
        <f t="shared" si="11"/>
        <v>0</v>
      </c>
    </row>
    <row r="137" spans="1:14" s="17" customFormat="1" ht="37.5" customHeight="1" x14ac:dyDescent="0.15">
      <c r="A137" s="43" t="s">
        <v>366</v>
      </c>
      <c r="B137" s="162" t="s">
        <v>741</v>
      </c>
      <c r="C137" s="44">
        <v>8</v>
      </c>
      <c r="D137" s="69" t="s">
        <v>136</v>
      </c>
      <c r="E137" s="43"/>
      <c r="F137" s="45"/>
      <c r="G137" s="46"/>
      <c r="H137" s="46"/>
      <c r="I137" s="47"/>
      <c r="J137" s="40"/>
      <c r="K137" s="39"/>
      <c r="L137" s="40">
        <f t="shared" si="9"/>
        <v>0</v>
      </c>
      <c r="M137" s="41">
        <f t="shared" si="10"/>
        <v>0</v>
      </c>
      <c r="N137" s="42">
        <f t="shared" si="11"/>
        <v>0</v>
      </c>
    </row>
    <row r="138" spans="1:14" s="17" customFormat="1" ht="37.5" customHeight="1" x14ac:dyDescent="0.15">
      <c r="A138" s="43" t="s">
        <v>367</v>
      </c>
      <c r="B138" s="162" t="s">
        <v>742</v>
      </c>
      <c r="C138" s="44">
        <v>8</v>
      </c>
      <c r="D138" s="69" t="s">
        <v>136</v>
      </c>
      <c r="E138" s="43"/>
      <c r="F138" s="45"/>
      <c r="G138" s="46"/>
      <c r="H138" s="46"/>
      <c r="I138" s="47"/>
      <c r="J138" s="40"/>
      <c r="K138" s="39"/>
      <c r="L138" s="40">
        <f t="shared" si="9"/>
        <v>0</v>
      </c>
      <c r="M138" s="41">
        <f t="shared" si="10"/>
        <v>0</v>
      </c>
      <c r="N138" s="42">
        <f t="shared" si="11"/>
        <v>0</v>
      </c>
    </row>
    <row r="139" spans="1:14" s="17" customFormat="1" ht="37.5" customHeight="1" x14ac:dyDescent="0.15">
      <c r="A139" s="43" t="s">
        <v>368</v>
      </c>
      <c r="B139" s="162" t="s">
        <v>743</v>
      </c>
      <c r="C139" s="44">
        <v>229</v>
      </c>
      <c r="D139" s="69" t="s">
        <v>136</v>
      </c>
      <c r="E139" s="43"/>
      <c r="F139" s="45"/>
      <c r="G139" s="46"/>
      <c r="H139" s="46"/>
      <c r="I139" s="47"/>
      <c r="J139" s="40"/>
      <c r="K139" s="39"/>
      <c r="L139" s="40">
        <f t="shared" si="9"/>
        <v>0</v>
      </c>
      <c r="M139" s="41">
        <f t="shared" si="10"/>
        <v>0</v>
      </c>
      <c r="N139" s="42">
        <f t="shared" si="11"/>
        <v>0</v>
      </c>
    </row>
    <row r="140" spans="1:14" s="17" customFormat="1" ht="37.5" customHeight="1" x14ac:dyDescent="0.15">
      <c r="A140" s="43" t="s">
        <v>369</v>
      </c>
      <c r="B140" s="162" t="s">
        <v>744</v>
      </c>
      <c r="C140" s="44">
        <v>15</v>
      </c>
      <c r="D140" s="69" t="s">
        <v>136</v>
      </c>
      <c r="E140" s="43"/>
      <c r="F140" s="45"/>
      <c r="G140" s="46"/>
      <c r="H140" s="46"/>
      <c r="I140" s="47"/>
      <c r="J140" s="40"/>
      <c r="K140" s="39"/>
      <c r="L140" s="40">
        <f t="shared" si="9"/>
        <v>0</v>
      </c>
      <c r="M140" s="41">
        <f t="shared" si="10"/>
        <v>0</v>
      </c>
      <c r="N140" s="42">
        <f t="shared" si="11"/>
        <v>0</v>
      </c>
    </row>
    <row r="141" spans="1:14" s="17" customFormat="1" ht="37.5" customHeight="1" x14ac:dyDescent="0.15">
      <c r="A141" s="43" t="s">
        <v>370</v>
      </c>
      <c r="B141" s="162" t="s">
        <v>745</v>
      </c>
      <c r="C141" s="44">
        <v>38</v>
      </c>
      <c r="D141" s="69" t="s">
        <v>136</v>
      </c>
      <c r="E141" s="43"/>
      <c r="F141" s="45"/>
      <c r="G141" s="46"/>
      <c r="H141" s="46"/>
      <c r="I141" s="47"/>
      <c r="J141" s="40"/>
      <c r="K141" s="39"/>
      <c r="L141" s="40">
        <f t="shared" si="9"/>
        <v>0</v>
      </c>
      <c r="M141" s="41">
        <f t="shared" si="10"/>
        <v>0</v>
      </c>
      <c r="N141" s="42">
        <f t="shared" si="11"/>
        <v>0</v>
      </c>
    </row>
    <row r="142" spans="1:14" s="17" customFormat="1" ht="37.5" customHeight="1" x14ac:dyDescent="0.15">
      <c r="A142" s="43" t="s">
        <v>371</v>
      </c>
      <c r="B142" s="162" t="s">
        <v>746</v>
      </c>
      <c r="C142" s="44">
        <v>8</v>
      </c>
      <c r="D142" s="69" t="s">
        <v>83</v>
      </c>
      <c r="E142" s="43"/>
      <c r="F142" s="45"/>
      <c r="G142" s="46"/>
      <c r="H142" s="46"/>
      <c r="I142" s="47"/>
      <c r="J142" s="40"/>
      <c r="K142" s="39"/>
      <c r="L142" s="40">
        <f t="shared" si="9"/>
        <v>0</v>
      </c>
      <c r="M142" s="41">
        <f t="shared" si="10"/>
        <v>0</v>
      </c>
      <c r="N142" s="42">
        <f t="shared" si="11"/>
        <v>0</v>
      </c>
    </row>
    <row r="143" spans="1:14" s="17" customFormat="1" ht="37.5" customHeight="1" x14ac:dyDescent="0.15">
      <c r="A143" s="43" t="s">
        <v>372</v>
      </c>
      <c r="B143" s="162" t="s">
        <v>747</v>
      </c>
      <c r="C143" s="44">
        <v>457</v>
      </c>
      <c r="D143" s="69" t="s">
        <v>282</v>
      </c>
      <c r="E143" s="43"/>
      <c r="F143" s="45"/>
      <c r="G143" s="46"/>
      <c r="H143" s="46"/>
      <c r="I143" s="47"/>
      <c r="J143" s="40"/>
      <c r="K143" s="39"/>
      <c r="L143" s="40">
        <f t="shared" si="9"/>
        <v>0</v>
      </c>
      <c r="M143" s="41">
        <f t="shared" si="10"/>
        <v>0</v>
      </c>
      <c r="N143" s="42">
        <f t="shared" si="11"/>
        <v>0</v>
      </c>
    </row>
    <row r="144" spans="1:14" s="17" customFormat="1" ht="37.5" customHeight="1" x14ac:dyDescent="0.15">
      <c r="A144" s="43" t="s">
        <v>373</v>
      </c>
      <c r="B144" s="162" t="s">
        <v>748</v>
      </c>
      <c r="C144" s="44">
        <v>76</v>
      </c>
      <c r="D144" s="69" t="s">
        <v>282</v>
      </c>
      <c r="E144" s="43"/>
      <c r="F144" s="45"/>
      <c r="G144" s="46"/>
      <c r="H144" s="46"/>
      <c r="I144" s="47"/>
      <c r="J144" s="40"/>
      <c r="K144" s="39"/>
      <c r="L144" s="40">
        <f t="shared" si="9"/>
        <v>0</v>
      </c>
      <c r="M144" s="41">
        <f t="shared" si="10"/>
        <v>0</v>
      </c>
      <c r="N144" s="42">
        <f t="shared" si="11"/>
        <v>0</v>
      </c>
    </row>
    <row r="145" spans="1:14" s="17" customFormat="1" ht="37.5" customHeight="1" x14ac:dyDescent="0.15">
      <c r="A145" s="43" t="s">
        <v>374</v>
      </c>
      <c r="B145" s="162" t="s">
        <v>749</v>
      </c>
      <c r="C145" s="44">
        <v>762</v>
      </c>
      <c r="D145" s="69" t="s">
        <v>105</v>
      </c>
      <c r="E145" s="43"/>
      <c r="F145" s="45"/>
      <c r="G145" s="46"/>
      <c r="H145" s="46"/>
      <c r="I145" s="47"/>
      <c r="J145" s="40"/>
      <c r="K145" s="39"/>
      <c r="L145" s="40">
        <f t="shared" si="9"/>
        <v>0</v>
      </c>
      <c r="M145" s="41">
        <f t="shared" si="10"/>
        <v>0</v>
      </c>
      <c r="N145" s="42">
        <f t="shared" si="11"/>
        <v>0</v>
      </c>
    </row>
    <row r="146" spans="1:14" s="17" customFormat="1" ht="37.5" customHeight="1" x14ac:dyDescent="0.15">
      <c r="A146" s="43" t="s">
        <v>375</v>
      </c>
      <c r="B146" s="162" t="s">
        <v>750</v>
      </c>
      <c r="C146" s="44">
        <v>305</v>
      </c>
      <c r="D146" s="69" t="s">
        <v>282</v>
      </c>
      <c r="E146" s="43"/>
      <c r="F146" s="45"/>
      <c r="G146" s="46"/>
      <c r="H146" s="46"/>
      <c r="I146" s="47"/>
      <c r="J146" s="40"/>
      <c r="K146" s="39"/>
      <c r="L146" s="40">
        <f t="shared" si="9"/>
        <v>0</v>
      </c>
      <c r="M146" s="41">
        <f t="shared" si="10"/>
        <v>0</v>
      </c>
      <c r="N146" s="42">
        <f t="shared" si="11"/>
        <v>0</v>
      </c>
    </row>
    <row r="147" spans="1:14" s="17" customFormat="1" ht="37.5" customHeight="1" x14ac:dyDescent="0.15">
      <c r="A147" s="43" t="s">
        <v>376</v>
      </c>
      <c r="B147" s="162" t="s">
        <v>751</v>
      </c>
      <c r="C147" s="44">
        <v>76</v>
      </c>
      <c r="D147" s="69" t="s">
        <v>282</v>
      </c>
      <c r="E147" s="43"/>
      <c r="F147" s="45"/>
      <c r="G147" s="46"/>
      <c r="H147" s="46"/>
      <c r="I147" s="47"/>
      <c r="J147" s="40"/>
      <c r="K147" s="39"/>
      <c r="L147" s="40">
        <f t="shared" si="9"/>
        <v>0</v>
      </c>
      <c r="M147" s="41">
        <f t="shared" si="10"/>
        <v>0</v>
      </c>
      <c r="N147" s="42">
        <f t="shared" si="11"/>
        <v>0</v>
      </c>
    </row>
    <row r="148" spans="1:14" s="17" customFormat="1" ht="37.5" customHeight="1" x14ac:dyDescent="0.15">
      <c r="A148" s="43" t="s">
        <v>377</v>
      </c>
      <c r="B148" s="162" t="s">
        <v>752</v>
      </c>
      <c r="C148" s="44">
        <v>1524</v>
      </c>
      <c r="D148" s="69" t="s">
        <v>105</v>
      </c>
      <c r="E148" s="43"/>
      <c r="F148" s="45"/>
      <c r="G148" s="46"/>
      <c r="H148" s="46"/>
      <c r="I148" s="47"/>
      <c r="J148" s="40"/>
      <c r="K148" s="39"/>
      <c r="L148" s="40">
        <f t="shared" si="9"/>
        <v>0</v>
      </c>
      <c r="M148" s="41">
        <f t="shared" si="10"/>
        <v>0</v>
      </c>
      <c r="N148" s="42">
        <f t="shared" si="11"/>
        <v>0</v>
      </c>
    </row>
    <row r="149" spans="1:14" s="17" customFormat="1" ht="37.5" customHeight="1" x14ac:dyDescent="0.15">
      <c r="A149" s="43" t="s">
        <v>378</v>
      </c>
      <c r="B149" s="162" t="s">
        <v>753</v>
      </c>
      <c r="C149" s="44">
        <v>76</v>
      </c>
      <c r="D149" s="69" t="s">
        <v>136</v>
      </c>
      <c r="E149" s="43"/>
      <c r="F149" s="45"/>
      <c r="G149" s="46"/>
      <c r="H149" s="46"/>
      <c r="I149" s="47"/>
      <c r="J149" s="40"/>
      <c r="K149" s="39"/>
      <c r="L149" s="40">
        <f t="shared" si="9"/>
        <v>0</v>
      </c>
      <c r="M149" s="41">
        <f t="shared" si="10"/>
        <v>0</v>
      </c>
      <c r="N149" s="42">
        <f t="shared" si="11"/>
        <v>0</v>
      </c>
    </row>
    <row r="150" spans="1:14" s="17" customFormat="1" ht="37.5" customHeight="1" x14ac:dyDescent="0.15">
      <c r="A150" s="43" t="s">
        <v>379</v>
      </c>
      <c r="B150" s="162" t="s">
        <v>754</v>
      </c>
      <c r="C150" s="44">
        <v>15</v>
      </c>
      <c r="D150" s="69" t="s">
        <v>136</v>
      </c>
      <c r="E150" s="43"/>
      <c r="F150" s="45"/>
      <c r="G150" s="46"/>
      <c r="H150" s="46"/>
      <c r="I150" s="47"/>
      <c r="J150" s="40"/>
      <c r="K150" s="39"/>
      <c r="L150" s="40">
        <f t="shared" si="9"/>
        <v>0</v>
      </c>
      <c r="M150" s="41">
        <f t="shared" si="10"/>
        <v>0</v>
      </c>
      <c r="N150" s="42">
        <f t="shared" si="11"/>
        <v>0</v>
      </c>
    </row>
    <row r="151" spans="1:14" s="17" customFormat="1" ht="37.5" customHeight="1" x14ac:dyDescent="0.15">
      <c r="A151" s="43" t="s">
        <v>380</v>
      </c>
      <c r="B151" s="162" t="s">
        <v>755</v>
      </c>
      <c r="C151" s="44">
        <v>2</v>
      </c>
      <c r="D151" s="69" t="s">
        <v>136</v>
      </c>
      <c r="E151" s="43"/>
      <c r="F151" s="45"/>
      <c r="G151" s="46"/>
      <c r="H151" s="46"/>
      <c r="I151" s="47"/>
      <c r="J151" s="40"/>
      <c r="K151" s="39"/>
      <c r="L151" s="40">
        <f t="shared" si="9"/>
        <v>0</v>
      </c>
      <c r="M151" s="41">
        <f t="shared" si="10"/>
        <v>0</v>
      </c>
      <c r="N151" s="42">
        <f t="shared" si="11"/>
        <v>0</v>
      </c>
    </row>
    <row r="152" spans="1:14" s="17" customFormat="1" ht="37.5" customHeight="1" x14ac:dyDescent="0.15">
      <c r="A152" s="43" t="s">
        <v>381</v>
      </c>
      <c r="B152" s="162" t="s">
        <v>756</v>
      </c>
      <c r="C152" s="44">
        <v>76</v>
      </c>
      <c r="D152" s="69" t="s">
        <v>136</v>
      </c>
      <c r="E152" s="43"/>
      <c r="F152" s="45"/>
      <c r="G152" s="46"/>
      <c r="H152" s="46"/>
      <c r="I152" s="47"/>
      <c r="J152" s="40"/>
      <c r="K152" s="39"/>
      <c r="L152" s="40">
        <f t="shared" si="9"/>
        <v>0</v>
      </c>
      <c r="M152" s="41">
        <f t="shared" si="10"/>
        <v>0</v>
      </c>
      <c r="N152" s="42">
        <f t="shared" si="11"/>
        <v>0</v>
      </c>
    </row>
    <row r="153" spans="1:14" s="17" customFormat="1" ht="37.5" customHeight="1" x14ac:dyDescent="0.15">
      <c r="A153" s="43" t="s">
        <v>526</v>
      </c>
      <c r="B153" s="162" t="s">
        <v>757</v>
      </c>
      <c r="C153" s="44">
        <v>457</v>
      </c>
      <c r="D153" s="69" t="s">
        <v>136</v>
      </c>
      <c r="E153" s="43"/>
      <c r="F153" s="45"/>
      <c r="G153" s="46"/>
      <c r="H153" s="46"/>
      <c r="I153" s="47"/>
      <c r="J153" s="40"/>
      <c r="K153" s="39"/>
      <c r="L153" s="40">
        <f t="shared" si="9"/>
        <v>0</v>
      </c>
      <c r="M153" s="41">
        <f t="shared" si="10"/>
        <v>0</v>
      </c>
      <c r="N153" s="42">
        <f t="shared" si="11"/>
        <v>0</v>
      </c>
    </row>
    <row r="154" spans="1:14" s="17" customFormat="1" ht="37.5" customHeight="1" x14ac:dyDescent="0.15">
      <c r="A154" s="43" t="s">
        <v>527</v>
      </c>
      <c r="B154" s="162" t="s">
        <v>758</v>
      </c>
      <c r="C154" s="44">
        <v>76</v>
      </c>
      <c r="D154" s="69" t="s">
        <v>136</v>
      </c>
      <c r="E154" s="43"/>
      <c r="F154" s="45"/>
      <c r="G154" s="46"/>
      <c r="H154" s="46"/>
      <c r="I154" s="47"/>
      <c r="J154" s="40"/>
      <c r="K154" s="39"/>
      <c r="L154" s="40">
        <f t="shared" si="9"/>
        <v>0</v>
      </c>
      <c r="M154" s="41">
        <f t="shared" si="10"/>
        <v>0</v>
      </c>
      <c r="N154" s="42">
        <f t="shared" si="11"/>
        <v>0</v>
      </c>
    </row>
    <row r="155" spans="1:14" s="17" customFormat="1" ht="37.5" customHeight="1" x14ac:dyDescent="0.15">
      <c r="A155" s="43" t="s">
        <v>528</v>
      </c>
      <c r="B155" s="162" t="s">
        <v>759</v>
      </c>
      <c r="C155" s="44">
        <v>76</v>
      </c>
      <c r="D155" s="69" t="s">
        <v>136</v>
      </c>
      <c r="E155" s="43"/>
      <c r="F155" s="45"/>
      <c r="G155" s="46"/>
      <c r="H155" s="46"/>
      <c r="I155" s="47"/>
      <c r="J155" s="40"/>
      <c r="K155" s="39"/>
      <c r="L155" s="40">
        <f t="shared" si="9"/>
        <v>0</v>
      </c>
      <c r="M155" s="41">
        <f t="shared" si="10"/>
        <v>0</v>
      </c>
      <c r="N155" s="42">
        <f t="shared" si="11"/>
        <v>0</v>
      </c>
    </row>
    <row r="156" spans="1:14" s="17" customFormat="1" ht="37.5" customHeight="1" x14ac:dyDescent="0.15">
      <c r="A156" s="43" t="s">
        <v>529</v>
      </c>
      <c r="B156" s="162" t="s">
        <v>760</v>
      </c>
      <c r="C156" s="44">
        <v>46</v>
      </c>
      <c r="D156" s="69" t="s">
        <v>136</v>
      </c>
      <c r="E156" s="43"/>
      <c r="F156" s="45"/>
      <c r="G156" s="46"/>
      <c r="H156" s="46"/>
      <c r="I156" s="47"/>
      <c r="J156" s="40"/>
      <c r="K156" s="39"/>
      <c r="L156" s="40">
        <f t="shared" si="9"/>
        <v>0</v>
      </c>
      <c r="M156" s="41">
        <f t="shared" si="10"/>
        <v>0</v>
      </c>
      <c r="N156" s="42">
        <f t="shared" si="11"/>
        <v>0</v>
      </c>
    </row>
    <row r="157" spans="1:14" s="17" customFormat="1" ht="37.5" customHeight="1" x14ac:dyDescent="0.15">
      <c r="A157" s="43" t="s">
        <v>530</v>
      </c>
      <c r="B157" s="162" t="s">
        <v>761</v>
      </c>
      <c r="C157" s="44">
        <v>305</v>
      </c>
      <c r="D157" s="69" t="s">
        <v>136</v>
      </c>
      <c r="E157" s="43"/>
      <c r="F157" s="45"/>
      <c r="G157" s="46"/>
      <c r="H157" s="46"/>
      <c r="I157" s="47"/>
      <c r="J157" s="40"/>
      <c r="K157" s="39"/>
      <c r="L157" s="40">
        <f t="shared" si="9"/>
        <v>0</v>
      </c>
      <c r="M157" s="41">
        <f t="shared" si="10"/>
        <v>0</v>
      </c>
      <c r="N157" s="42">
        <f t="shared" si="11"/>
        <v>0</v>
      </c>
    </row>
    <row r="158" spans="1:14" s="17" customFormat="1" ht="37.5" customHeight="1" x14ac:dyDescent="0.15">
      <c r="A158" s="43" t="s">
        <v>531</v>
      </c>
      <c r="B158" s="162" t="s">
        <v>762</v>
      </c>
      <c r="C158" s="44">
        <v>122</v>
      </c>
      <c r="D158" s="69" t="s">
        <v>136</v>
      </c>
      <c r="E158" s="43"/>
      <c r="F158" s="45"/>
      <c r="G158" s="46"/>
      <c r="H158" s="46"/>
      <c r="I158" s="47"/>
      <c r="J158" s="40"/>
      <c r="K158" s="39"/>
      <c r="L158" s="40">
        <f t="shared" si="9"/>
        <v>0</v>
      </c>
      <c r="M158" s="41">
        <f t="shared" si="10"/>
        <v>0</v>
      </c>
      <c r="N158" s="42">
        <f t="shared" si="11"/>
        <v>0</v>
      </c>
    </row>
    <row r="159" spans="1:14" s="17" customFormat="1" ht="37.5" customHeight="1" x14ac:dyDescent="0.15">
      <c r="A159" s="43" t="s">
        <v>532</v>
      </c>
      <c r="B159" s="141" t="s">
        <v>763</v>
      </c>
      <c r="C159" s="44">
        <v>152</v>
      </c>
      <c r="D159" s="69" t="s">
        <v>136</v>
      </c>
      <c r="E159" s="43"/>
      <c r="F159" s="45"/>
      <c r="G159" s="46"/>
      <c r="H159" s="46"/>
      <c r="I159" s="47"/>
      <c r="J159" s="40"/>
      <c r="K159" s="39"/>
      <c r="L159" s="40">
        <f t="shared" si="9"/>
        <v>0</v>
      </c>
      <c r="M159" s="41">
        <f t="shared" si="10"/>
        <v>0</v>
      </c>
      <c r="N159" s="42">
        <f t="shared" si="11"/>
        <v>0</v>
      </c>
    </row>
    <row r="160" spans="1:14" s="17" customFormat="1" ht="37.5" customHeight="1" x14ac:dyDescent="0.15">
      <c r="A160" s="43" t="s">
        <v>533</v>
      </c>
      <c r="B160" s="141" t="s">
        <v>764</v>
      </c>
      <c r="C160" s="44">
        <v>1524</v>
      </c>
      <c r="D160" s="69" t="s">
        <v>136</v>
      </c>
      <c r="E160" s="43"/>
      <c r="F160" s="45"/>
      <c r="G160" s="46"/>
      <c r="H160" s="46"/>
      <c r="I160" s="47"/>
      <c r="J160" s="40"/>
      <c r="K160" s="39"/>
      <c r="L160" s="40">
        <f t="shared" si="9"/>
        <v>0</v>
      </c>
      <c r="M160" s="41">
        <f t="shared" si="10"/>
        <v>0</v>
      </c>
      <c r="N160" s="42">
        <f t="shared" si="11"/>
        <v>0</v>
      </c>
    </row>
    <row r="161" spans="1:14" s="17" customFormat="1" ht="37.5" customHeight="1" x14ac:dyDescent="0.15">
      <c r="A161" s="43" t="s">
        <v>534</v>
      </c>
      <c r="B161" s="140" t="s">
        <v>765</v>
      </c>
      <c r="C161" s="44">
        <v>305</v>
      </c>
      <c r="D161" s="69" t="s">
        <v>136</v>
      </c>
      <c r="E161" s="43"/>
      <c r="F161" s="45"/>
      <c r="G161" s="46"/>
      <c r="H161" s="46"/>
      <c r="I161" s="47"/>
      <c r="J161" s="40"/>
      <c r="K161" s="39"/>
      <c r="L161" s="40">
        <f t="shared" si="9"/>
        <v>0</v>
      </c>
      <c r="M161" s="41">
        <f t="shared" si="10"/>
        <v>0</v>
      </c>
      <c r="N161" s="42">
        <f t="shared" si="11"/>
        <v>0</v>
      </c>
    </row>
    <row r="162" spans="1:14" s="17" customFormat="1" ht="37.5" customHeight="1" x14ac:dyDescent="0.15">
      <c r="A162" s="43" t="s">
        <v>535</v>
      </c>
      <c r="B162" s="141" t="s">
        <v>766</v>
      </c>
      <c r="C162" s="44">
        <v>76</v>
      </c>
      <c r="D162" s="69" t="s">
        <v>136</v>
      </c>
      <c r="E162" s="43"/>
      <c r="F162" s="45"/>
      <c r="G162" s="46"/>
      <c r="H162" s="46"/>
      <c r="I162" s="47"/>
      <c r="J162" s="40"/>
      <c r="K162" s="39"/>
      <c r="L162" s="40">
        <f t="shared" si="9"/>
        <v>0</v>
      </c>
      <c r="M162" s="41">
        <f t="shared" si="10"/>
        <v>0</v>
      </c>
      <c r="N162" s="42">
        <f t="shared" si="11"/>
        <v>0</v>
      </c>
    </row>
    <row r="163" spans="1:14" s="17" customFormat="1" ht="37.5" customHeight="1" x14ac:dyDescent="0.15">
      <c r="A163" s="43" t="s">
        <v>536</v>
      </c>
      <c r="B163" s="141" t="s">
        <v>767</v>
      </c>
      <c r="C163" s="44">
        <v>76</v>
      </c>
      <c r="D163" s="69" t="s">
        <v>136</v>
      </c>
      <c r="E163" s="43"/>
      <c r="F163" s="45"/>
      <c r="G163" s="46"/>
      <c r="H163" s="46"/>
      <c r="I163" s="47"/>
      <c r="J163" s="40"/>
      <c r="K163" s="39"/>
      <c r="L163" s="40">
        <f t="shared" ref="L163:L226" si="12">J163*K163</f>
        <v>0</v>
      </c>
      <c r="M163" s="41">
        <f t="shared" ref="M163:M226" si="13">J163+L163</f>
        <v>0</v>
      </c>
      <c r="N163" s="42">
        <f t="shared" ref="N163:N226" si="14">$C163*M163</f>
        <v>0</v>
      </c>
    </row>
    <row r="164" spans="1:14" s="17" customFormat="1" ht="37.5" customHeight="1" x14ac:dyDescent="0.15">
      <c r="A164" s="43" t="s">
        <v>537</v>
      </c>
      <c r="B164" s="141" t="s">
        <v>768</v>
      </c>
      <c r="C164" s="44">
        <v>152</v>
      </c>
      <c r="D164" s="69" t="s">
        <v>136</v>
      </c>
      <c r="E164" s="43"/>
      <c r="F164" s="45"/>
      <c r="G164" s="46"/>
      <c r="H164" s="46"/>
      <c r="I164" s="47"/>
      <c r="J164" s="40"/>
      <c r="K164" s="39"/>
      <c r="L164" s="40">
        <f t="shared" si="12"/>
        <v>0</v>
      </c>
      <c r="M164" s="41">
        <f t="shared" si="13"/>
        <v>0</v>
      </c>
      <c r="N164" s="42">
        <f t="shared" si="14"/>
        <v>0</v>
      </c>
    </row>
    <row r="165" spans="1:14" s="17" customFormat="1" ht="37.5" customHeight="1" x14ac:dyDescent="0.15">
      <c r="A165" s="43" t="s">
        <v>538</v>
      </c>
      <c r="B165" s="141" t="s">
        <v>769</v>
      </c>
      <c r="C165" s="44">
        <v>152</v>
      </c>
      <c r="D165" s="69" t="s">
        <v>136</v>
      </c>
      <c r="E165" s="43"/>
      <c r="F165" s="45"/>
      <c r="G165" s="46"/>
      <c r="H165" s="46"/>
      <c r="I165" s="47"/>
      <c r="J165" s="40"/>
      <c r="K165" s="39"/>
      <c r="L165" s="40">
        <f t="shared" si="12"/>
        <v>0</v>
      </c>
      <c r="M165" s="41">
        <f t="shared" si="13"/>
        <v>0</v>
      </c>
      <c r="N165" s="42">
        <f t="shared" si="14"/>
        <v>0</v>
      </c>
    </row>
    <row r="166" spans="1:14" s="17" customFormat="1" ht="37.5" customHeight="1" x14ac:dyDescent="0.15">
      <c r="A166" s="43" t="s">
        <v>539</v>
      </c>
      <c r="B166" s="141" t="s">
        <v>770</v>
      </c>
      <c r="C166" s="44">
        <v>8</v>
      </c>
      <c r="D166" s="69" t="s">
        <v>136</v>
      </c>
      <c r="E166" s="43"/>
      <c r="F166" s="45"/>
      <c r="G166" s="46"/>
      <c r="H166" s="46"/>
      <c r="I166" s="47"/>
      <c r="J166" s="40"/>
      <c r="K166" s="39"/>
      <c r="L166" s="40">
        <f t="shared" si="12"/>
        <v>0</v>
      </c>
      <c r="M166" s="41">
        <f t="shared" si="13"/>
        <v>0</v>
      </c>
      <c r="N166" s="42">
        <f t="shared" si="14"/>
        <v>0</v>
      </c>
    </row>
    <row r="167" spans="1:14" s="17" customFormat="1" ht="37.5" customHeight="1" x14ac:dyDescent="0.15">
      <c r="A167" s="43" t="s">
        <v>540</v>
      </c>
      <c r="B167" s="141" t="s">
        <v>771</v>
      </c>
      <c r="C167" s="44">
        <v>30</v>
      </c>
      <c r="D167" s="69" t="s">
        <v>136</v>
      </c>
      <c r="E167" s="43"/>
      <c r="F167" s="45"/>
      <c r="G167" s="46"/>
      <c r="H167" s="46"/>
      <c r="I167" s="47"/>
      <c r="J167" s="40"/>
      <c r="K167" s="39"/>
      <c r="L167" s="40">
        <f t="shared" si="12"/>
        <v>0</v>
      </c>
      <c r="M167" s="41">
        <f t="shared" si="13"/>
        <v>0</v>
      </c>
      <c r="N167" s="42">
        <f t="shared" si="14"/>
        <v>0</v>
      </c>
    </row>
    <row r="168" spans="1:14" s="17" customFormat="1" ht="37.5" customHeight="1" x14ac:dyDescent="0.15">
      <c r="A168" s="43" t="s">
        <v>541</v>
      </c>
      <c r="B168" s="162" t="s">
        <v>772</v>
      </c>
      <c r="C168" s="44">
        <v>8</v>
      </c>
      <c r="D168" s="69" t="s">
        <v>136</v>
      </c>
      <c r="E168" s="43"/>
      <c r="F168" s="45"/>
      <c r="G168" s="46"/>
      <c r="H168" s="46"/>
      <c r="I168" s="47"/>
      <c r="J168" s="40"/>
      <c r="K168" s="39"/>
      <c r="L168" s="40">
        <f t="shared" si="12"/>
        <v>0</v>
      </c>
      <c r="M168" s="41">
        <f t="shared" si="13"/>
        <v>0</v>
      </c>
      <c r="N168" s="42">
        <f t="shared" si="14"/>
        <v>0</v>
      </c>
    </row>
    <row r="169" spans="1:14" s="17" customFormat="1" ht="37.5" customHeight="1" x14ac:dyDescent="0.15">
      <c r="A169" s="43" t="s">
        <v>542</v>
      </c>
      <c r="B169" s="162" t="s">
        <v>773</v>
      </c>
      <c r="C169" s="44">
        <v>76</v>
      </c>
      <c r="D169" s="69" t="s">
        <v>136</v>
      </c>
      <c r="E169" s="43"/>
      <c r="F169" s="45"/>
      <c r="G169" s="46"/>
      <c r="H169" s="46"/>
      <c r="I169" s="47"/>
      <c r="J169" s="40"/>
      <c r="K169" s="39"/>
      <c r="L169" s="40">
        <f t="shared" si="12"/>
        <v>0</v>
      </c>
      <c r="M169" s="41">
        <f t="shared" si="13"/>
        <v>0</v>
      </c>
      <c r="N169" s="42">
        <f t="shared" si="14"/>
        <v>0</v>
      </c>
    </row>
    <row r="170" spans="1:14" s="17" customFormat="1" ht="37.5" customHeight="1" x14ac:dyDescent="0.15">
      <c r="A170" s="43" t="s">
        <v>543</v>
      </c>
      <c r="B170" s="162" t="s">
        <v>774</v>
      </c>
      <c r="C170" s="44">
        <v>2286</v>
      </c>
      <c r="D170" s="69" t="s">
        <v>136</v>
      </c>
      <c r="E170" s="43"/>
      <c r="F170" s="45"/>
      <c r="G170" s="46"/>
      <c r="H170" s="46"/>
      <c r="I170" s="47"/>
      <c r="J170" s="40"/>
      <c r="K170" s="39"/>
      <c r="L170" s="40">
        <f t="shared" si="12"/>
        <v>0</v>
      </c>
      <c r="M170" s="41">
        <f t="shared" si="13"/>
        <v>0</v>
      </c>
      <c r="N170" s="42">
        <f t="shared" si="14"/>
        <v>0</v>
      </c>
    </row>
    <row r="171" spans="1:14" s="17" customFormat="1" ht="37.5" customHeight="1" x14ac:dyDescent="0.15">
      <c r="A171" s="43" t="s">
        <v>544</v>
      </c>
      <c r="B171" s="162" t="s">
        <v>775</v>
      </c>
      <c r="C171" s="44">
        <v>8</v>
      </c>
      <c r="D171" s="69" t="s">
        <v>136</v>
      </c>
      <c r="E171" s="43"/>
      <c r="F171" s="45"/>
      <c r="G171" s="46"/>
      <c r="H171" s="46"/>
      <c r="I171" s="47"/>
      <c r="J171" s="40"/>
      <c r="K171" s="39"/>
      <c r="L171" s="40">
        <f t="shared" si="12"/>
        <v>0</v>
      </c>
      <c r="M171" s="41">
        <f t="shared" si="13"/>
        <v>0</v>
      </c>
      <c r="N171" s="42">
        <f t="shared" si="14"/>
        <v>0</v>
      </c>
    </row>
    <row r="172" spans="1:14" s="17" customFormat="1" ht="37.5" customHeight="1" x14ac:dyDescent="0.15">
      <c r="A172" s="43" t="s">
        <v>545</v>
      </c>
      <c r="B172" s="162" t="s">
        <v>776</v>
      </c>
      <c r="C172" s="44">
        <v>8</v>
      </c>
      <c r="D172" s="69" t="s">
        <v>136</v>
      </c>
      <c r="E172" s="43"/>
      <c r="F172" s="45"/>
      <c r="G172" s="46"/>
      <c r="H172" s="46"/>
      <c r="I172" s="47"/>
      <c r="J172" s="40"/>
      <c r="K172" s="39"/>
      <c r="L172" s="40">
        <f t="shared" si="12"/>
        <v>0</v>
      </c>
      <c r="M172" s="41">
        <f t="shared" si="13"/>
        <v>0</v>
      </c>
      <c r="N172" s="42">
        <f t="shared" si="14"/>
        <v>0</v>
      </c>
    </row>
    <row r="173" spans="1:14" s="17" customFormat="1" ht="37.5" customHeight="1" x14ac:dyDescent="0.15">
      <c r="A173" s="43" t="s">
        <v>546</v>
      </c>
      <c r="B173" s="162" t="s">
        <v>777</v>
      </c>
      <c r="C173" s="44">
        <v>762</v>
      </c>
      <c r="D173" s="69" t="s">
        <v>282</v>
      </c>
      <c r="E173" s="43"/>
      <c r="F173" s="45"/>
      <c r="G173" s="46"/>
      <c r="H173" s="46"/>
      <c r="I173" s="47"/>
      <c r="J173" s="40"/>
      <c r="K173" s="39"/>
      <c r="L173" s="40">
        <f t="shared" si="12"/>
        <v>0</v>
      </c>
      <c r="M173" s="41">
        <f t="shared" si="13"/>
        <v>0</v>
      </c>
      <c r="N173" s="42">
        <f t="shared" si="14"/>
        <v>0</v>
      </c>
    </row>
    <row r="174" spans="1:14" s="17" customFormat="1" ht="37.5" customHeight="1" x14ac:dyDescent="0.15">
      <c r="A174" s="43" t="s">
        <v>547</v>
      </c>
      <c r="B174" s="162" t="s">
        <v>778</v>
      </c>
      <c r="C174" s="44">
        <v>1524</v>
      </c>
      <c r="D174" s="69" t="s">
        <v>282</v>
      </c>
      <c r="E174" s="43"/>
      <c r="F174" s="45"/>
      <c r="G174" s="46"/>
      <c r="H174" s="46"/>
      <c r="I174" s="47"/>
      <c r="J174" s="40"/>
      <c r="K174" s="39"/>
      <c r="L174" s="40">
        <f t="shared" si="12"/>
        <v>0</v>
      </c>
      <c r="M174" s="41">
        <f t="shared" si="13"/>
        <v>0</v>
      </c>
      <c r="N174" s="42">
        <f t="shared" si="14"/>
        <v>0</v>
      </c>
    </row>
    <row r="175" spans="1:14" s="17" customFormat="1" ht="37.5" customHeight="1" x14ac:dyDescent="0.15">
      <c r="A175" s="43" t="s">
        <v>548</v>
      </c>
      <c r="B175" s="162" t="s">
        <v>779</v>
      </c>
      <c r="C175" s="44">
        <v>457</v>
      </c>
      <c r="D175" s="69" t="s">
        <v>136</v>
      </c>
      <c r="E175" s="43"/>
      <c r="F175" s="45"/>
      <c r="G175" s="46"/>
      <c r="H175" s="46"/>
      <c r="I175" s="47"/>
      <c r="J175" s="40"/>
      <c r="K175" s="39"/>
      <c r="L175" s="40">
        <f t="shared" si="12"/>
        <v>0</v>
      </c>
      <c r="M175" s="41">
        <f t="shared" si="13"/>
        <v>0</v>
      </c>
      <c r="N175" s="42">
        <f t="shared" si="14"/>
        <v>0</v>
      </c>
    </row>
    <row r="176" spans="1:14" s="17" customFormat="1" ht="37.5" customHeight="1" x14ac:dyDescent="0.15">
      <c r="A176" s="43" t="s">
        <v>549</v>
      </c>
      <c r="B176" s="162" t="s">
        <v>780</v>
      </c>
      <c r="C176" s="44">
        <v>76</v>
      </c>
      <c r="D176" s="69" t="s">
        <v>136</v>
      </c>
      <c r="E176" s="43"/>
      <c r="F176" s="45"/>
      <c r="G176" s="46"/>
      <c r="H176" s="46"/>
      <c r="I176" s="47"/>
      <c r="J176" s="40"/>
      <c r="K176" s="39"/>
      <c r="L176" s="40">
        <f t="shared" si="12"/>
        <v>0</v>
      </c>
      <c r="M176" s="41">
        <f t="shared" si="13"/>
        <v>0</v>
      </c>
      <c r="N176" s="42">
        <f t="shared" si="14"/>
        <v>0</v>
      </c>
    </row>
    <row r="177" spans="1:14" s="17" customFormat="1" ht="37.5" customHeight="1" x14ac:dyDescent="0.15">
      <c r="A177" s="43" t="s">
        <v>550</v>
      </c>
      <c r="B177" s="162" t="s">
        <v>781</v>
      </c>
      <c r="C177" s="44">
        <v>8</v>
      </c>
      <c r="D177" s="69" t="s">
        <v>136</v>
      </c>
      <c r="E177" s="43"/>
      <c r="F177" s="45"/>
      <c r="G177" s="46"/>
      <c r="H177" s="46"/>
      <c r="I177" s="47"/>
      <c r="J177" s="40"/>
      <c r="K177" s="39"/>
      <c r="L177" s="40">
        <f t="shared" si="12"/>
        <v>0</v>
      </c>
      <c r="M177" s="41">
        <f t="shared" si="13"/>
        <v>0</v>
      </c>
      <c r="N177" s="42">
        <f t="shared" si="14"/>
        <v>0</v>
      </c>
    </row>
    <row r="178" spans="1:14" s="17" customFormat="1" ht="37.5" customHeight="1" x14ac:dyDescent="0.15">
      <c r="A178" s="43" t="s">
        <v>551</v>
      </c>
      <c r="B178" s="162" t="s">
        <v>782</v>
      </c>
      <c r="C178" s="44">
        <v>15</v>
      </c>
      <c r="D178" s="69" t="s">
        <v>136</v>
      </c>
      <c r="E178" s="43"/>
      <c r="F178" s="45"/>
      <c r="G178" s="46"/>
      <c r="H178" s="46"/>
      <c r="I178" s="47"/>
      <c r="J178" s="40"/>
      <c r="K178" s="39"/>
      <c r="L178" s="40">
        <f t="shared" si="12"/>
        <v>0</v>
      </c>
      <c r="M178" s="41">
        <f t="shared" si="13"/>
        <v>0</v>
      </c>
      <c r="N178" s="42">
        <f t="shared" si="14"/>
        <v>0</v>
      </c>
    </row>
    <row r="179" spans="1:14" s="17" customFormat="1" ht="37.5" customHeight="1" x14ac:dyDescent="0.15">
      <c r="A179" s="43" t="s">
        <v>552</v>
      </c>
      <c r="B179" s="162" t="s">
        <v>783</v>
      </c>
      <c r="C179" s="44">
        <v>114</v>
      </c>
      <c r="D179" s="69" t="s">
        <v>136</v>
      </c>
      <c r="E179" s="43"/>
      <c r="F179" s="45"/>
      <c r="G179" s="46"/>
      <c r="H179" s="46"/>
      <c r="I179" s="47"/>
      <c r="J179" s="40"/>
      <c r="K179" s="39"/>
      <c r="L179" s="40">
        <f t="shared" si="12"/>
        <v>0</v>
      </c>
      <c r="M179" s="41">
        <f t="shared" si="13"/>
        <v>0</v>
      </c>
      <c r="N179" s="42">
        <f t="shared" si="14"/>
        <v>0</v>
      </c>
    </row>
    <row r="180" spans="1:14" s="17" customFormat="1" ht="37.5" customHeight="1" x14ac:dyDescent="0.15">
      <c r="A180" s="43" t="s">
        <v>553</v>
      </c>
      <c r="B180" s="162" t="s">
        <v>784</v>
      </c>
      <c r="C180" s="44">
        <v>15</v>
      </c>
      <c r="D180" s="69" t="s">
        <v>136</v>
      </c>
      <c r="E180" s="43"/>
      <c r="F180" s="45"/>
      <c r="G180" s="46"/>
      <c r="H180" s="46"/>
      <c r="I180" s="47"/>
      <c r="J180" s="40"/>
      <c r="K180" s="39"/>
      <c r="L180" s="40">
        <f t="shared" si="12"/>
        <v>0</v>
      </c>
      <c r="M180" s="41">
        <f t="shared" si="13"/>
        <v>0</v>
      </c>
      <c r="N180" s="42">
        <f t="shared" si="14"/>
        <v>0</v>
      </c>
    </row>
    <row r="181" spans="1:14" s="17" customFormat="1" ht="37.5" customHeight="1" x14ac:dyDescent="0.15">
      <c r="A181" s="43" t="s">
        <v>554</v>
      </c>
      <c r="B181" s="162" t="s">
        <v>785</v>
      </c>
      <c r="C181" s="44">
        <v>76</v>
      </c>
      <c r="D181" s="69" t="s">
        <v>136</v>
      </c>
      <c r="E181" s="43"/>
      <c r="F181" s="45"/>
      <c r="G181" s="46"/>
      <c r="H181" s="46"/>
      <c r="I181" s="47"/>
      <c r="J181" s="40"/>
      <c r="K181" s="39"/>
      <c r="L181" s="40">
        <f t="shared" si="12"/>
        <v>0</v>
      </c>
      <c r="M181" s="41">
        <f t="shared" si="13"/>
        <v>0</v>
      </c>
      <c r="N181" s="42">
        <f t="shared" si="14"/>
        <v>0</v>
      </c>
    </row>
    <row r="182" spans="1:14" s="17" customFormat="1" ht="37.5" customHeight="1" x14ac:dyDescent="0.15">
      <c r="A182" s="43" t="s">
        <v>555</v>
      </c>
      <c r="B182" s="162" t="s">
        <v>786</v>
      </c>
      <c r="C182" s="44">
        <v>53</v>
      </c>
      <c r="D182" s="69" t="s">
        <v>136</v>
      </c>
      <c r="E182" s="43"/>
      <c r="F182" s="45"/>
      <c r="G182" s="46"/>
      <c r="H182" s="46"/>
      <c r="I182" s="47"/>
      <c r="J182" s="40"/>
      <c r="K182" s="39"/>
      <c r="L182" s="40">
        <f t="shared" si="12"/>
        <v>0</v>
      </c>
      <c r="M182" s="41">
        <f t="shared" si="13"/>
        <v>0</v>
      </c>
      <c r="N182" s="42">
        <f t="shared" si="14"/>
        <v>0</v>
      </c>
    </row>
    <row r="183" spans="1:14" s="17" customFormat="1" ht="37.5" customHeight="1" x14ac:dyDescent="0.15">
      <c r="A183" s="43" t="s">
        <v>556</v>
      </c>
      <c r="B183" s="162" t="s">
        <v>787</v>
      </c>
      <c r="C183" s="44">
        <v>8</v>
      </c>
      <c r="D183" s="69" t="s">
        <v>136</v>
      </c>
      <c r="E183" s="43"/>
      <c r="F183" s="45"/>
      <c r="G183" s="46"/>
      <c r="H183" s="46"/>
      <c r="I183" s="47"/>
      <c r="J183" s="40"/>
      <c r="K183" s="39"/>
      <c r="L183" s="40">
        <f t="shared" si="12"/>
        <v>0</v>
      </c>
      <c r="M183" s="41">
        <f t="shared" si="13"/>
        <v>0</v>
      </c>
      <c r="N183" s="42">
        <f t="shared" si="14"/>
        <v>0</v>
      </c>
    </row>
    <row r="184" spans="1:14" s="17" customFormat="1" ht="37.5" customHeight="1" x14ac:dyDescent="0.15">
      <c r="A184" s="43" t="s">
        <v>557</v>
      </c>
      <c r="B184" s="162" t="s">
        <v>788</v>
      </c>
      <c r="C184" s="44">
        <v>38</v>
      </c>
      <c r="D184" s="69" t="s">
        <v>136</v>
      </c>
      <c r="E184" s="43"/>
      <c r="F184" s="45"/>
      <c r="G184" s="46"/>
      <c r="H184" s="46"/>
      <c r="I184" s="47"/>
      <c r="J184" s="40"/>
      <c r="K184" s="39"/>
      <c r="L184" s="40">
        <f t="shared" si="12"/>
        <v>0</v>
      </c>
      <c r="M184" s="41">
        <f t="shared" si="13"/>
        <v>0</v>
      </c>
      <c r="N184" s="42">
        <f t="shared" si="14"/>
        <v>0</v>
      </c>
    </row>
    <row r="185" spans="1:14" s="17" customFormat="1" ht="37.5" customHeight="1" x14ac:dyDescent="0.15">
      <c r="A185" s="43" t="s">
        <v>558</v>
      </c>
      <c r="B185" s="162" t="s">
        <v>789</v>
      </c>
      <c r="C185" s="44">
        <v>23</v>
      </c>
      <c r="D185" s="69" t="s">
        <v>136</v>
      </c>
      <c r="E185" s="43"/>
      <c r="F185" s="45"/>
      <c r="G185" s="46"/>
      <c r="H185" s="46"/>
      <c r="I185" s="47"/>
      <c r="J185" s="40"/>
      <c r="K185" s="39"/>
      <c r="L185" s="40">
        <f t="shared" si="12"/>
        <v>0</v>
      </c>
      <c r="M185" s="41">
        <f t="shared" si="13"/>
        <v>0</v>
      </c>
      <c r="N185" s="42">
        <f t="shared" si="14"/>
        <v>0</v>
      </c>
    </row>
    <row r="186" spans="1:14" s="17" customFormat="1" ht="37.5" customHeight="1" x14ac:dyDescent="0.15">
      <c r="A186" s="43" t="s">
        <v>559</v>
      </c>
      <c r="B186" s="162" t="s">
        <v>790</v>
      </c>
      <c r="C186" s="44">
        <v>15</v>
      </c>
      <c r="D186" s="69" t="s">
        <v>136</v>
      </c>
      <c r="E186" s="43"/>
      <c r="F186" s="45"/>
      <c r="G186" s="46"/>
      <c r="H186" s="46"/>
      <c r="I186" s="47"/>
      <c r="J186" s="40"/>
      <c r="K186" s="39"/>
      <c r="L186" s="40">
        <f t="shared" si="12"/>
        <v>0</v>
      </c>
      <c r="M186" s="41">
        <f t="shared" si="13"/>
        <v>0</v>
      </c>
      <c r="N186" s="42">
        <f t="shared" si="14"/>
        <v>0</v>
      </c>
    </row>
    <row r="187" spans="1:14" s="17" customFormat="1" ht="37.5" customHeight="1" x14ac:dyDescent="0.15">
      <c r="A187" s="43" t="s">
        <v>560</v>
      </c>
      <c r="B187" s="162" t="s">
        <v>791</v>
      </c>
      <c r="C187" s="44">
        <v>152</v>
      </c>
      <c r="D187" s="69" t="s">
        <v>136</v>
      </c>
      <c r="E187" s="43"/>
      <c r="F187" s="45"/>
      <c r="G187" s="46"/>
      <c r="H187" s="46"/>
      <c r="I187" s="47"/>
      <c r="J187" s="40"/>
      <c r="K187" s="39"/>
      <c r="L187" s="40">
        <f t="shared" si="12"/>
        <v>0</v>
      </c>
      <c r="M187" s="41">
        <f t="shared" si="13"/>
        <v>0</v>
      </c>
      <c r="N187" s="42">
        <f t="shared" si="14"/>
        <v>0</v>
      </c>
    </row>
    <row r="188" spans="1:14" s="17" customFormat="1" ht="37.5" customHeight="1" x14ac:dyDescent="0.15">
      <c r="A188" s="43" t="s">
        <v>561</v>
      </c>
      <c r="B188" s="162" t="s">
        <v>792</v>
      </c>
      <c r="C188" s="44">
        <v>1524</v>
      </c>
      <c r="D188" s="69" t="s">
        <v>136</v>
      </c>
      <c r="E188" s="43"/>
      <c r="F188" s="45"/>
      <c r="G188" s="46"/>
      <c r="H188" s="46"/>
      <c r="I188" s="47"/>
      <c r="J188" s="40"/>
      <c r="K188" s="39"/>
      <c r="L188" s="40">
        <f t="shared" si="12"/>
        <v>0</v>
      </c>
      <c r="M188" s="41">
        <f t="shared" si="13"/>
        <v>0</v>
      </c>
      <c r="N188" s="42">
        <f t="shared" si="14"/>
        <v>0</v>
      </c>
    </row>
    <row r="189" spans="1:14" s="17" customFormat="1" ht="37.5" customHeight="1" x14ac:dyDescent="0.15">
      <c r="A189" s="43" t="s">
        <v>562</v>
      </c>
      <c r="B189" s="162" t="s">
        <v>793</v>
      </c>
      <c r="C189" s="44">
        <v>15</v>
      </c>
      <c r="D189" s="69" t="s">
        <v>136</v>
      </c>
      <c r="E189" s="43"/>
      <c r="F189" s="45"/>
      <c r="G189" s="46"/>
      <c r="H189" s="46"/>
      <c r="I189" s="47"/>
      <c r="J189" s="40"/>
      <c r="K189" s="39"/>
      <c r="L189" s="40">
        <f t="shared" si="12"/>
        <v>0</v>
      </c>
      <c r="M189" s="41">
        <f t="shared" si="13"/>
        <v>0</v>
      </c>
      <c r="N189" s="42">
        <f t="shared" si="14"/>
        <v>0</v>
      </c>
    </row>
    <row r="190" spans="1:14" s="17" customFormat="1" ht="37.5" customHeight="1" x14ac:dyDescent="0.15">
      <c r="A190" s="43" t="s">
        <v>563</v>
      </c>
      <c r="B190" s="162" t="s">
        <v>794</v>
      </c>
      <c r="C190" s="44">
        <v>762</v>
      </c>
      <c r="D190" s="69" t="s">
        <v>136</v>
      </c>
      <c r="E190" s="43"/>
      <c r="F190" s="45"/>
      <c r="G190" s="46"/>
      <c r="H190" s="46"/>
      <c r="I190" s="47"/>
      <c r="J190" s="40"/>
      <c r="K190" s="39"/>
      <c r="L190" s="40">
        <f t="shared" si="12"/>
        <v>0</v>
      </c>
      <c r="M190" s="41">
        <f t="shared" si="13"/>
        <v>0</v>
      </c>
      <c r="N190" s="42">
        <f t="shared" si="14"/>
        <v>0</v>
      </c>
    </row>
    <row r="191" spans="1:14" s="17" customFormat="1" ht="37.5" customHeight="1" x14ac:dyDescent="0.15">
      <c r="A191" s="43" t="s">
        <v>564</v>
      </c>
      <c r="B191" s="141" t="s">
        <v>795</v>
      </c>
      <c r="C191" s="44">
        <v>76</v>
      </c>
      <c r="D191" s="69" t="s">
        <v>136</v>
      </c>
      <c r="E191" s="43"/>
      <c r="F191" s="45"/>
      <c r="G191" s="46"/>
      <c r="H191" s="46"/>
      <c r="I191" s="47"/>
      <c r="J191" s="40"/>
      <c r="K191" s="39"/>
      <c r="L191" s="40">
        <f t="shared" si="12"/>
        <v>0</v>
      </c>
      <c r="M191" s="41">
        <f t="shared" si="13"/>
        <v>0</v>
      </c>
      <c r="N191" s="42">
        <f t="shared" si="14"/>
        <v>0</v>
      </c>
    </row>
    <row r="192" spans="1:14" s="17" customFormat="1" ht="34.5" customHeight="1" x14ac:dyDescent="0.15">
      <c r="A192" s="43" t="s">
        <v>565</v>
      </c>
      <c r="B192" s="141" t="s">
        <v>796</v>
      </c>
      <c r="C192" s="44">
        <v>38</v>
      </c>
      <c r="D192" s="69" t="s">
        <v>136</v>
      </c>
      <c r="E192" s="43"/>
      <c r="F192" s="45"/>
      <c r="G192" s="46"/>
      <c r="H192" s="46"/>
      <c r="I192" s="47"/>
      <c r="J192" s="40"/>
      <c r="K192" s="39"/>
      <c r="L192" s="40">
        <f t="shared" si="12"/>
        <v>0</v>
      </c>
      <c r="M192" s="41">
        <f t="shared" si="13"/>
        <v>0</v>
      </c>
      <c r="N192" s="42">
        <f t="shared" si="14"/>
        <v>0</v>
      </c>
    </row>
    <row r="193" spans="1:14" s="17" customFormat="1" ht="34.5" customHeight="1" x14ac:dyDescent="0.15">
      <c r="A193" s="43" t="s">
        <v>566</v>
      </c>
      <c r="B193" s="141" t="s">
        <v>797</v>
      </c>
      <c r="C193" s="44">
        <v>1</v>
      </c>
      <c r="D193" s="69" t="s">
        <v>136</v>
      </c>
      <c r="E193" s="43"/>
      <c r="F193" s="45"/>
      <c r="G193" s="46"/>
      <c r="H193" s="46"/>
      <c r="I193" s="47"/>
      <c r="J193" s="40"/>
      <c r="K193" s="39"/>
      <c r="L193" s="40">
        <f t="shared" si="12"/>
        <v>0</v>
      </c>
      <c r="M193" s="41">
        <f t="shared" si="13"/>
        <v>0</v>
      </c>
      <c r="N193" s="42">
        <f t="shared" si="14"/>
        <v>0</v>
      </c>
    </row>
    <row r="194" spans="1:14" s="17" customFormat="1" ht="34.5" customHeight="1" x14ac:dyDescent="0.15">
      <c r="A194" s="43" t="s">
        <v>567</v>
      </c>
      <c r="B194" s="141" t="s">
        <v>798</v>
      </c>
      <c r="C194" s="44">
        <v>38</v>
      </c>
      <c r="D194" s="69" t="s">
        <v>282</v>
      </c>
      <c r="E194" s="43"/>
      <c r="F194" s="45"/>
      <c r="G194" s="46"/>
      <c r="H194" s="46"/>
      <c r="I194" s="47"/>
      <c r="J194" s="40"/>
      <c r="K194" s="39"/>
      <c r="L194" s="40">
        <f t="shared" si="12"/>
        <v>0</v>
      </c>
      <c r="M194" s="41">
        <f t="shared" si="13"/>
        <v>0</v>
      </c>
      <c r="N194" s="42">
        <f t="shared" si="14"/>
        <v>0</v>
      </c>
    </row>
    <row r="195" spans="1:14" s="17" customFormat="1" ht="34.5" customHeight="1" x14ac:dyDescent="0.15">
      <c r="A195" s="43" t="s">
        <v>568</v>
      </c>
      <c r="B195" s="141" t="s">
        <v>799</v>
      </c>
      <c r="C195" s="44">
        <v>114</v>
      </c>
      <c r="D195" s="69" t="s">
        <v>136</v>
      </c>
      <c r="E195" s="43"/>
      <c r="F195" s="45"/>
      <c r="G195" s="46"/>
      <c r="H195" s="46"/>
      <c r="I195" s="47"/>
      <c r="J195" s="40"/>
      <c r="K195" s="39"/>
      <c r="L195" s="40">
        <f t="shared" si="12"/>
        <v>0</v>
      </c>
      <c r="M195" s="41">
        <f t="shared" si="13"/>
        <v>0</v>
      </c>
      <c r="N195" s="42">
        <f t="shared" si="14"/>
        <v>0</v>
      </c>
    </row>
    <row r="196" spans="1:14" s="17" customFormat="1" ht="34.5" customHeight="1" x14ac:dyDescent="0.15">
      <c r="A196" s="43" t="s">
        <v>569</v>
      </c>
      <c r="B196" s="162" t="s">
        <v>800</v>
      </c>
      <c r="C196" s="44">
        <v>3048</v>
      </c>
      <c r="D196" s="69" t="s">
        <v>136</v>
      </c>
      <c r="E196" s="43"/>
      <c r="F196" s="45"/>
      <c r="G196" s="46"/>
      <c r="H196" s="46"/>
      <c r="I196" s="47"/>
      <c r="J196" s="40"/>
      <c r="K196" s="39"/>
      <c r="L196" s="40">
        <f t="shared" si="12"/>
        <v>0</v>
      </c>
      <c r="M196" s="41">
        <f t="shared" si="13"/>
        <v>0</v>
      </c>
      <c r="N196" s="42">
        <f t="shared" si="14"/>
        <v>0</v>
      </c>
    </row>
    <row r="197" spans="1:14" s="17" customFormat="1" ht="34.5" customHeight="1" x14ac:dyDescent="0.15">
      <c r="A197" s="43" t="s">
        <v>570</v>
      </c>
      <c r="B197" s="162" t="s">
        <v>801</v>
      </c>
      <c r="C197" s="44">
        <v>114</v>
      </c>
      <c r="D197" s="69" t="s">
        <v>136</v>
      </c>
      <c r="E197" s="43"/>
      <c r="F197" s="45"/>
      <c r="G197" s="46"/>
      <c r="H197" s="46"/>
      <c r="I197" s="47"/>
      <c r="J197" s="40"/>
      <c r="K197" s="39"/>
      <c r="L197" s="40">
        <f t="shared" si="12"/>
        <v>0</v>
      </c>
      <c r="M197" s="41">
        <f t="shared" si="13"/>
        <v>0</v>
      </c>
      <c r="N197" s="42">
        <f t="shared" si="14"/>
        <v>0</v>
      </c>
    </row>
    <row r="198" spans="1:14" s="17" customFormat="1" ht="34.5" customHeight="1" x14ac:dyDescent="0.15">
      <c r="A198" s="43" t="s">
        <v>571</v>
      </c>
      <c r="B198" s="162" t="s">
        <v>802</v>
      </c>
      <c r="C198" s="44">
        <v>38</v>
      </c>
      <c r="D198" s="69" t="s">
        <v>136</v>
      </c>
      <c r="E198" s="43"/>
      <c r="F198" s="45"/>
      <c r="G198" s="46"/>
      <c r="H198" s="46"/>
      <c r="I198" s="47"/>
      <c r="J198" s="40"/>
      <c r="K198" s="39"/>
      <c r="L198" s="40">
        <f t="shared" si="12"/>
        <v>0</v>
      </c>
      <c r="M198" s="41">
        <f t="shared" si="13"/>
        <v>0</v>
      </c>
      <c r="N198" s="42">
        <f t="shared" si="14"/>
        <v>0</v>
      </c>
    </row>
    <row r="199" spans="1:14" s="17" customFormat="1" ht="34.5" customHeight="1" x14ac:dyDescent="0.15">
      <c r="A199" s="43" t="s">
        <v>572</v>
      </c>
      <c r="B199" s="162" t="s">
        <v>803</v>
      </c>
      <c r="C199" s="44">
        <v>53</v>
      </c>
      <c r="D199" s="69" t="s">
        <v>136</v>
      </c>
      <c r="E199" s="43"/>
      <c r="F199" s="45"/>
      <c r="G199" s="46"/>
      <c r="H199" s="46"/>
      <c r="I199" s="47"/>
      <c r="J199" s="40"/>
      <c r="K199" s="39"/>
      <c r="L199" s="40">
        <f t="shared" si="12"/>
        <v>0</v>
      </c>
      <c r="M199" s="41">
        <f t="shared" si="13"/>
        <v>0</v>
      </c>
      <c r="N199" s="42">
        <f t="shared" si="14"/>
        <v>0</v>
      </c>
    </row>
    <row r="200" spans="1:14" s="17" customFormat="1" ht="34.5" customHeight="1" x14ac:dyDescent="0.15">
      <c r="A200" s="43" t="s">
        <v>573</v>
      </c>
      <c r="B200" s="141" t="s">
        <v>804</v>
      </c>
      <c r="C200" s="44">
        <v>8</v>
      </c>
      <c r="D200" s="69" t="s">
        <v>136</v>
      </c>
      <c r="E200" s="43"/>
      <c r="F200" s="45"/>
      <c r="G200" s="46"/>
      <c r="H200" s="46"/>
      <c r="I200" s="47"/>
      <c r="J200" s="40"/>
      <c r="K200" s="39"/>
      <c r="L200" s="40">
        <f t="shared" si="12"/>
        <v>0</v>
      </c>
      <c r="M200" s="41">
        <f t="shared" si="13"/>
        <v>0</v>
      </c>
      <c r="N200" s="42">
        <f t="shared" si="14"/>
        <v>0</v>
      </c>
    </row>
    <row r="201" spans="1:14" s="17" customFormat="1" ht="34.5" customHeight="1" x14ac:dyDescent="0.15">
      <c r="A201" s="43" t="s">
        <v>574</v>
      </c>
      <c r="B201" s="141" t="s">
        <v>805</v>
      </c>
      <c r="C201" s="44">
        <v>762</v>
      </c>
      <c r="D201" s="69" t="s">
        <v>282</v>
      </c>
      <c r="E201" s="43"/>
      <c r="F201" s="45"/>
      <c r="G201" s="46"/>
      <c r="H201" s="46"/>
      <c r="I201" s="47"/>
      <c r="J201" s="40"/>
      <c r="K201" s="39"/>
      <c r="L201" s="40">
        <f t="shared" si="12"/>
        <v>0</v>
      </c>
      <c r="M201" s="41">
        <f t="shared" si="13"/>
        <v>0</v>
      </c>
      <c r="N201" s="42">
        <f t="shared" si="14"/>
        <v>0</v>
      </c>
    </row>
    <row r="202" spans="1:14" s="17" customFormat="1" ht="34.5" customHeight="1" x14ac:dyDescent="0.15">
      <c r="A202" s="43" t="s">
        <v>575</v>
      </c>
      <c r="B202" s="141" t="s">
        <v>806</v>
      </c>
      <c r="C202" s="44">
        <v>3810</v>
      </c>
      <c r="D202" s="69" t="s">
        <v>282</v>
      </c>
      <c r="E202" s="43"/>
      <c r="F202" s="45"/>
      <c r="G202" s="46"/>
      <c r="H202" s="46"/>
      <c r="I202" s="47"/>
      <c r="J202" s="40"/>
      <c r="K202" s="39"/>
      <c r="L202" s="40">
        <f t="shared" si="12"/>
        <v>0</v>
      </c>
      <c r="M202" s="41">
        <f t="shared" si="13"/>
        <v>0</v>
      </c>
      <c r="N202" s="42">
        <f t="shared" si="14"/>
        <v>0</v>
      </c>
    </row>
    <row r="203" spans="1:14" s="17" customFormat="1" ht="37.5" customHeight="1" x14ac:dyDescent="0.15">
      <c r="A203" s="43" t="s">
        <v>576</v>
      </c>
      <c r="B203" s="141" t="s">
        <v>807</v>
      </c>
      <c r="C203" s="44">
        <v>2286</v>
      </c>
      <c r="D203" s="69" t="s">
        <v>282</v>
      </c>
      <c r="E203" s="43"/>
      <c r="F203" s="45"/>
      <c r="G203" s="46"/>
      <c r="H203" s="46"/>
      <c r="I203" s="47"/>
      <c r="J203" s="40"/>
      <c r="K203" s="39"/>
      <c r="L203" s="40">
        <f t="shared" si="12"/>
        <v>0</v>
      </c>
      <c r="M203" s="41">
        <f t="shared" si="13"/>
        <v>0</v>
      </c>
      <c r="N203" s="42">
        <f t="shared" si="14"/>
        <v>0</v>
      </c>
    </row>
    <row r="204" spans="1:14" s="17" customFormat="1" ht="37.5" customHeight="1" x14ac:dyDescent="0.15">
      <c r="A204" s="43" t="s">
        <v>577</v>
      </c>
      <c r="B204" s="141" t="s">
        <v>808</v>
      </c>
      <c r="C204" s="44">
        <v>152</v>
      </c>
      <c r="D204" s="69" t="s">
        <v>136</v>
      </c>
      <c r="E204" s="43"/>
      <c r="F204" s="45"/>
      <c r="G204" s="46"/>
      <c r="H204" s="46"/>
      <c r="I204" s="47"/>
      <c r="J204" s="40"/>
      <c r="K204" s="39"/>
      <c r="L204" s="40">
        <f t="shared" si="12"/>
        <v>0</v>
      </c>
      <c r="M204" s="41">
        <f t="shared" si="13"/>
        <v>0</v>
      </c>
      <c r="N204" s="42">
        <f t="shared" si="14"/>
        <v>0</v>
      </c>
    </row>
    <row r="205" spans="1:14" s="17" customFormat="1" ht="37.5" customHeight="1" x14ac:dyDescent="0.15">
      <c r="A205" s="43" t="s">
        <v>578</v>
      </c>
      <c r="B205" s="141" t="s">
        <v>809</v>
      </c>
      <c r="C205" s="44">
        <v>762</v>
      </c>
      <c r="D205" s="69" t="s">
        <v>136</v>
      </c>
      <c r="E205" s="43"/>
      <c r="F205" s="45"/>
      <c r="G205" s="46"/>
      <c r="H205" s="46"/>
      <c r="I205" s="47"/>
      <c r="J205" s="40"/>
      <c r="K205" s="39"/>
      <c r="L205" s="40">
        <f t="shared" si="12"/>
        <v>0</v>
      </c>
      <c r="M205" s="41">
        <f t="shared" si="13"/>
        <v>0</v>
      </c>
      <c r="N205" s="42">
        <f t="shared" si="14"/>
        <v>0</v>
      </c>
    </row>
    <row r="206" spans="1:14" s="17" customFormat="1" ht="37.5" customHeight="1" x14ac:dyDescent="0.15">
      <c r="A206" s="43" t="s">
        <v>579</v>
      </c>
      <c r="B206" s="141" t="s">
        <v>810</v>
      </c>
      <c r="C206" s="44">
        <v>152</v>
      </c>
      <c r="D206" s="69" t="s">
        <v>136</v>
      </c>
      <c r="E206" s="43"/>
      <c r="F206" s="45"/>
      <c r="G206" s="46"/>
      <c r="H206" s="46"/>
      <c r="I206" s="47"/>
      <c r="J206" s="40"/>
      <c r="K206" s="39"/>
      <c r="L206" s="40">
        <f t="shared" si="12"/>
        <v>0</v>
      </c>
      <c r="M206" s="41">
        <f t="shared" si="13"/>
        <v>0</v>
      </c>
      <c r="N206" s="42">
        <f t="shared" si="14"/>
        <v>0</v>
      </c>
    </row>
    <row r="207" spans="1:14" s="17" customFormat="1" ht="37.5" customHeight="1" x14ac:dyDescent="0.15">
      <c r="A207" s="43" t="s">
        <v>580</v>
      </c>
      <c r="B207" s="141" t="s">
        <v>811</v>
      </c>
      <c r="C207" s="44">
        <v>229</v>
      </c>
      <c r="D207" s="69" t="s">
        <v>136</v>
      </c>
      <c r="E207" s="43"/>
      <c r="F207" s="45"/>
      <c r="G207" s="46"/>
      <c r="H207" s="46"/>
      <c r="I207" s="47"/>
      <c r="J207" s="40"/>
      <c r="K207" s="39"/>
      <c r="L207" s="40">
        <f t="shared" si="12"/>
        <v>0</v>
      </c>
      <c r="M207" s="41">
        <f t="shared" si="13"/>
        <v>0</v>
      </c>
      <c r="N207" s="42">
        <f t="shared" si="14"/>
        <v>0</v>
      </c>
    </row>
    <row r="208" spans="1:14" s="17" customFormat="1" ht="32.25" customHeight="1" x14ac:dyDescent="0.15">
      <c r="A208" s="43" t="s">
        <v>581</v>
      </c>
      <c r="B208" s="141" t="s">
        <v>812</v>
      </c>
      <c r="C208" s="44">
        <v>8</v>
      </c>
      <c r="D208" s="69" t="s">
        <v>136</v>
      </c>
      <c r="E208" s="43"/>
      <c r="F208" s="45"/>
      <c r="G208" s="46"/>
      <c r="H208" s="46"/>
      <c r="I208" s="47"/>
      <c r="J208" s="40"/>
      <c r="K208" s="39"/>
      <c r="L208" s="40">
        <f t="shared" si="12"/>
        <v>0</v>
      </c>
      <c r="M208" s="41">
        <f t="shared" si="13"/>
        <v>0</v>
      </c>
      <c r="N208" s="42">
        <f t="shared" si="14"/>
        <v>0</v>
      </c>
    </row>
    <row r="209" spans="1:14" s="17" customFormat="1" ht="32.25" customHeight="1" x14ac:dyDescent="0.15">
      <c r="A209" s="43" t="s">
        <v>582</v>
      </c>
      <c r="B209" s="141" t="s">
        <v>813</v>
      </c>
      <c r="C209" s="44">
        <v>152</v>
      </c>
      <c r="D209" s="69" t="s">
        <v>136</v>
      </c>
      <c r="E209" s="43"/>
      <c r="F209" s="45"/>
      <c r="G209" s="46"/>
      <c r="H209" s="46"/>
      <c r="I209" s="47"/>
      <c r="J209" s="40"/>
      <c r="K209" s="39"/>
      <c r="L209" s="40">
        <f t="shared" si="12"/>
        <v>0</v>
      </c>
      <c r="M209" s="41">
        <f t="shared" si="13"/>
        <v>0</v>
      </c>
      <c r="N209" s="42">
        <f t="shared" si="14"/>
        <v>0</v>
      </c>
    </row>
    <row r="210" spans="1:14" s="17" customFormat="1" ht="32.25" customHeight="1" x14ac:dyDescent="0.15">
      <c r="A210" s="43" t="s">
        <v>583</v>
      </c>
      <c r="B210" s="141" t="s">
        <v>814</v>
      </c>
      <c r="C210" s="44">
        <v>76</v>
      </c>
      <c r="D210" s="69" t="s">
        <v>136</v>
      </c>
      <c r="E210" s="43"/>
      <c r="F210" s="45"/>
      <c r="G210" s="46"/>
      <c r="H210" s="46"/>
      <c r="I210" s="47"/>
      <c r="J210" s="40"/>
      <c r="K210" s="39"/>
      <c r="L210" s="40">
        <f t="shared" si="12"/>
        <v>0</v>
      </c>
      <c r="M210" s="41">
        <f t="shared" si="13"/>
        <v>0</v>
      </c>
      <c r="N210" s="42">
        <f t="shared" si="14"/>
        <v>0</v>
      </c>
    </row>
    <row r="211" spans="1:14" s="17" customFormat="1" ht="32.25" customHeight="1" x14ac:dyDescent="0.15">
      <c r="A211" s="43" t="s">
        <v>584</v>
      </c>
      <c r="B211" s="141" t="s">
        <v>815</v>
      </c>
      <c r="C211" s="44">
        <v>1</v>
      </c>
      <c r="D211" s="69" t="s">
        <v>136</v>
      </c>
      <c r="E211" s="43"/>
      <c r="F211" s="45"/>
      <c r="G211" s="46"/>
      <c r="H211" s="46"/>
      <c r="I211" s="47"/>
      <c r="J211" s="40"/>
      <c r="K211" s="39"/>
      <c r="L211" s="40">
        <f t="shared" si="12"/>
        <v>0</v>
      </c>
      <c r="M211" s="41">
        <f t="shared" si="13"/>
        <v>0</v>
      </c>
      <c r="N211" s="42">
        <f t="shared" si="14"/>
        <v>0</v>
      </c>
    </row>
    <row r="212" spans="1:14" s="17" customFormat="1" ht="32.25" customHeight="1" x14ac:dyDescent="0.15">
      <c r="A212" s="43" t="s">
        <v>585</v>
      </c>
      <c r="B212" s="141" t="s">
        <v>816</v>
      </c>
      <c r="C212" s="44">
        <v>381</v>
      </c>
      <c r="D212" s="69" t="s">
        <v>136</v>
      </c>
      <c r="E212" s="43"/>
      <c r="F212" s="45"/>
      <c r="G212" s="46"/>
      <c r="H212" s="46"/>
      <c r="I212" s="47"/>
      <c r="J212" s="40"/>
      <c r="K212" s="39"/>
      <c r="L212" s="40">
        <f t="shared" si="12"/>
        <v>0</v>
      </c>
      <c r="M212" s="41">
        <f t="shared" si="13"/>
        <v>0</v>
      </c>
      <c r="N212" s="42">
        <f t="shared" si="14"/>
        <v>0</v>
      </c>
    </row>
    <row r="213" spans="1:14" s="17" customFormat="1" ht="32.25" customHeight="1" x14ac:dyDescent="0.15">
      <c r="A213" s="43" t="s">
        <v>586</v>
      </c>
      <c r="B213" s="162" t="s">
        <v>817</v>
      </c>
      <c r="C213" s="44">
        <v>76</v>
      </c>
      <c r="D213" s="69" t="s">
        <v>136</v>
      </c>
      <c r="E213" s="43"/>
      <c r="F213" s="45"/>
      <c r="G213" s="46"/>
      <c r="H213" s="46"/>
      <c r="I213" s="47"/>
      <c r="J213" s="40"/>
      <c r="K213" s="39"/>
      <c r="L213" s="40">
        <f t="shared" si="12"/>
        <v>0</v>
      </c>
      <c r="M213" s="41">
        <f t="shared" si="13"/>
        <v>0</v>
      </c>
      <c r="N213" s="42">
        <f t="shared" si="14"/>
        <v>0</v>
      </c>
    </row>
    <row r="214" spans="1:14" s="17" customFormat="1" ht="32.25" customHeight="1" x14ac:dyDescent="0.15">
      <c r="A214" s="43" t="s">
        <v>587</v>
      </c>
      <c r="B214" s="162" t="s">
        <v>818</v>
      </c>
      <c r="C214" s="44">
        <v>76</v>
      </c>
      <c r="D214" s="69" t="s">
        <v>136</v>
      </c>
      <c r="E214" s="43"/>
      <c r="F214" s="45"/>
      <c r="G214" s="46"/>
      <c r="H214" s="46"/>
      <c r="I214" s="47"/>
      <c r="J214" s="40"/>
      <c r="K214" s="39"/>
      <c r="L214" s="40">
        <f t="shared" si="12"/>
        <v>0</v>
      </c>
      <c r="M214" s="41">
        <f t="shared" si="13"/>
        <v>0</v>
      </c>
      <c r="N214" s="42">
        <f t="shared" si="14"/>
        <v>0</v>
      </c>
    </row>
    <row r="215" spans="1:14" s="17" customFormat="1" ht="32.25" customHeight="1" x14ac:dyDescent="0.15">
      <c r="A215" s="43" t="s">
        <v>588</v>
      </c>
      <c r="B215" s="141" t="s">
        <v>819</v>
      </c>
      <c r="C215" s="44">
        <v>381</v>
      </c>
      <c r="D215" s="69" t="s">
        <v>136</v>
      </c>
      <c r="E215" s="43"/>
      <c r="F215" s="45"/>
      <c r="G215" s="46"/>
      <c r="H215" s="46"/>
      <c r="I215" s="47"/>
      <c r="J215" s="40"/>
      <c r="K215" s="39"/>
      <c r="L215" s="40">
        <f t="shared" si="12"/>
        <v>0</v>
      </c>
      <c r="M215" s="41">
        <f t="shared" si="13"/>
        <v>0</v>
      </c>
      <c r="N215" s="42">
        <f t="shared" si="14"/>
        <v>0</v>
      </c>
    </row>
    <row r="216" spans="1:14" s="17" customFormat="1" ht="32.25" customHeight="1" x14ac:dyDescent="0.15">
      <c r="A216" s="43" t="s">
        <v>589</v>
      </c>
      <c r="B216" s="141" t="s">
        <v>820</v>
      </c>
      <c r="C216" s="44">
        <v>38</v>
      </c>
      <c r="D216" s="69" t="s">
        <v>136</v>
      </c>
      <c r="E216" s="43"/>
      <c r="F216" s="45"/>
      <c r="G216" s="46"/>
      <c r="H216" s="46"/>
      <c r="I216" s="47"/>
      <c r="J216" s="40"/>
      <c r="K216" s="39"/>
      <c r="L216" s="40">
        <f t="shared" si="12"/>
        <v>0</v>
      </c>
      <c r="M216" s="41">
        <f t="shared" si="13"/>
        <v>0</v>
      </c>
      <c r="N216" s="42">
        <f t="shared" si="14"/>
        <v>0</v>
      </c>
    </row>
    <row r="217" spans="1:14" s="17" customFormat="1" ht="32.25" customHeight="1" x14ac:dyDescent="0.15">
      <c r="A217" s="43" t="s">
        <v>590</v>
      </c>
      <c r="B217" s="141" t="s">
        <v>821</v>
      </c>
      <c r="C217" s="44">
        <v>152</v>
      </c>
      <c r="D217" s="69" t="s">
        <v>136</v>
      </c>
      <c r="E217" s="43"/>
      <c r="F217" s="45"/>
      <c r="G217" s="46"/>
      <c r="H217" s="46"/>
      <c r="I217" s="47"/>
      <c r="J217" s="40"/>
      <c r="K217" s="39"/>
      <c r="L217" s="40">
        <f t="shared" si="12"/>
        <v>0</v>
      </c>
      <c r="M217" s="41">
        <f t="shared" si="13"/>
        <v>0</v>
      </c>
      <c r="N217" s="42">
        <f t="shared" si="14"/>
        <v>0</v>
      </c>
    </row>
    <row r="218" spans="1:14" s="17" customFormat="1" ht="32.25" customHeight="1" x14ac:dyDescent="0.15">
      <c r="A218" s="43" t="s">
        <v>591</v>
      </c>
      <c r="B218" s="141" t="s">
        <v>822</v>
      </c>
      <c r="C218" s="44">
        <v>381</v>
      </c>
      <c r="D218" s="69" t="s">
        <v>136</v>
      </c>
      <c r="E218" s="43"/>
      <c r="F218" s="45"/>
      <c r="G218" s="46"/>
      <c r="H218" s="46"/>
      <c r="I218" s="47"/>
      <c r="J218" s="40"/>
      <c r="K218" s="39"/>
      <c r="L218" s="40">
        <f t="shared" si="12"/>
        <v>0</v>
      </c>
      <c r="M218" s="41">
        <f t="shared" si="13"/>
        <v>0</v>
      </c>
      <c r="N218" s="42">
        <f t="shared" si="14"/>
        <v>0</v>
      </c>
    </row>
    <row r="219" spans="1:14" s="17" customFormat="1" ht="32.25" customHeight="1" x14ac:dyDescent="0.15">
      <c r="A219" s="43" t="s">
        <v>592</v>
      </c>
      <c r="B219" s="141" t="s">
        <v>823</v>
      </c>
      <c r="C219" s="44">
        <v>152</v>
      </c>
      <c r="D219" s="69" t="s">
        <v>136</v>
      </c>
      <c r="E219" s="43"/>
      <c r="F219" s="45"/>
      <c r="G219" s="46"/>
      <c r="H219" s="46"/>
      <c r="I219" s="47"/>
      <c r="J219" s="40"/>
      <c r="K219" s="39"/>
      <c r="L219" s="40">
        <f t="shared" si="12"/>
        <v>0</v>
      </c>
      <c r="M219" s="41">
        <f t="shared" si="13"/>
        <v>0</v>
      </c>
      <c r="N219" s="42">
        <f t="shared" si="14"/>
        <v>0</v>
      </c>
    </row>
    <row r="220" spans="1:14" s="17" customFormat="1" ht="32.25" customHeight="1" x14ac:dyDescent="0.15">
      <c r="A220" s="43" t="s">
        <v>593</v>
      </c>
      <c r="B220" s="141" t="s">
        <v>824</v>
      </c>
      <c r="C220" s="44">
        <v>76</v>
      </c>
      <c r="D220" s="69" t="s">
        <v>136</v>
      </c>
      <c r="E220" s="43"/>
      <c r="F220" s="45"/>
      <c r="G220" s="46"/>
      <c r="H220" s="46"/>
      <c r="I220" s="47"/>
      <c r="J220" s="40"/>
      <c r="K220" s="39"/>
      <c r="L220" s="40">
        <f t="shared" si="12"/>
        <v>0</v>
      </c>
      <c r="M220" s="41">
        <f t="shared" si="13"/>
        <v>0</v>
      </c>
      <c r="N220" s="42">
        <f t="shared" si="14"/>
        <v>0</v>
      </c>
    </row>
    <row r="221" spans="1:14" s="17" customFormat="1" ht="32.25" customHeight="1" x14ac:dyDescent="0.15">
      <c r="A221" s="43" t="s">
        <v>594</v>
      </c>
      <c r="B221" s="141" t="s">
        <v>825</v>
      </c>
      <c r="C221" s="44">
        <v>8</v>
      </c>
      <c r="D221" s="69" t="s">
        <v>136</v>
      </c>
      <c r="E221" s="43"/>
      <c r="F221" s="45"/>
      <c r="G221" s="46"/>
      <c r="H221" s="46"/>
      <c r="I221" s="47"/>
      <c r="J221" s="40"/>
      <c r="K221" s="39"/>
      <c r="L221" s="40">
        <f t="shared" si="12"/>
        <v>0</v>
      </c>
      <c r="M221" s="41">
        <f t="shared" si="13"/>
        <v>0</v>
      </c>
      <c r="N221" s="42">
        <f t="shared" si="14"/>
        <v>0</v>
      </c>
    </row>
    <row r="222" spans="1:14" s="17" customFormat="1" ht="32.25" customHeight="1" x14ac:dyDescent="0.15">
      <c r="A222" s="43" t="s">
        <v>595</v>
      </c>
      <c r="B222" s="141" t="s">
        <v>826</v>
      </c>
      <c r="C222" s="44">
        <v>30</v>
      </c>
      <c r="D222" s="69" t="s">
        <v>136</v>
      </c>
      <c r="E222" s="43"/>
      <c r="F222" s="45"/>
      <c r="G222" s="46"/>
      <c r="H222" s="46"/>
      <c r="I222" s="47"/>
      <c r="J222" s="40"/>
      <c r="K222" s="39"/>
      <c r="L222" s="40">
        <f t="shared" si="12"/>
        <v>0</v>
      </c>
      <c r="M222" s="41">
        <f t="shared" si="13"/>
        <v>0</v>
      </c>
      <c r="N222" s="42">
        <f t="shared" si="14"/>
        <v>0</v>
      </c>
    </row>
    <row r="223" spans="1:14" s="17" customFormat="1" ht="32.25" customHeight="1" x14ac:dyDescent="0.15">
      <c r="A223" s="43" t="s">
        <v>596</v>
      </c>
      <c r="B223" s="140" t="s">
        <v>827</v>
      </c>
      <c r="C223" s="44">
        <v>38</v>
      </c>
      <c r="D223" s="69" t="s">
        <v>136</v>
      </c>
      <c r="E223" s="43"/>
      <c r="F223" s="45"/>
      <c r="G223" s="46"/>
      <c r="H223" s="46"/>
      <c r="I223" s="47"/>
      <c r="J223" s="40"/>
      <c r="K223" s="39"/>
      <c r="L223" s="40">
        <f t="shared" si="12"/>
        <v>0</v>
      </c>
      <c r="M223" s="41">
        <f t="shared" si="13"/>
        <v>0</v>
      </c>
      <c r="N223" s="42">
        <f t="shared" si="14"/>
        <v>0</v>
      </c>
    </row>
    <row r="224" spans="1:14" s="17" customFormat="1" ht="32.25" customHeight="1" x14ac:dyDescent="0.15">
      <c r="A224" s="43" t="s">
        <v>597</v>
      </c>
      <c r="B224" s="141" t="s">
        <v>828</v>
      </c>
      <c r="C224" s="44">
        <v>38</v>
      </c>
      <c r="D224" s="69" t="s">
        <v>136</v>
      </c>
      <c r="E224" s="43"/>
      <c r="F224" s="45"/>
      <c r="G224" s="46"/>
      <c r="H224" s="46"/>
      <c r="I224" s="47"/>
      <c r="J224" s="40"/>
      <c r="K224" s="39"/>
      <c r="L224" s="40">
        <f t="shared" si="12"/>
        <v>0</v>
      </c>
      <c r="M224" s="41">
        <f t="shared" si="13"/>
        <v>0</v>
      </c>
      <c r="N224" s="42">
        <f t="shared" si="14"/>
        <v>0</v>
      </c>
    </row>
    <row r="225" spans="1:14" s="17" customFormat="1" ht="32.25" customHeight="1" x14ac:dyDescent="0.15">
      <c r="A225" s="43" t="s">
        <v>598</v>
      </c>
      <c r="B225" s="162" t="s">
        <v>829</v>
      </c>
      <c r="C225" s="44">
        <v>152</v>
      </c>
      <c r="D225" s="69" t="s">
        <v>136</v>
      </c>
      <c r="E225" s="43"/>
      <c r="F225" s="45"/>
      <c r="G225" s="46"/>
      <c r="H225" s="46"/>
      <c r="I225" s="47"/>
      <c r="J225" s="40"/>
      <c r="K225" s="39"/>
      <c r="L225" s="40">
        <f t="shared" si="12"/>
        <v>0</v>
      </c>
      <c r="M225" s="41">
        <f t="shared" si="13"/>
        <v>0</v>
      </c>
      <c r="N225" s="42">
        <f t="shared" si="14"/>
        <v>0</v>
      </c>
    </row>
    <row r="226" spans="1:14" s="17" customFormat="1" ht="32.25" customHeight="1" x14ac:dyDescent="0.15">
      <c r="A226" s="43" t="s">
        <v>599</v>
      </c>
      <c r="B226" s="162" t="s">
        <v>830</v>
      </c>
      <c r="C226" s="44">
        <v>76</v>
      </c>
      <c r="D226" s="69" t="s">
        <v>136</v>
      </c>
      <c r="E226" s="43"/>
      <c r="F226" s="45"/>
      <c r="G226" s="46"/>
      <c r="H226" s="46"/>
      <c r="I226" s="47"/>
      <c r="J226" s="40"/>
      <c r="K226" s="39"/>
      <c r="L226" s="40">
        <f t="shared" si="12"/>
        <v>0</v>
      </c>
      <c r="M226" s="41">
        <f t="shared" si="13"/>
        <v>0</v>
      </c>
      <c r="N226" s="42">
        <f t="shared" si="14"/>
        <v>0</v>
      </c>
    </row>
    <row r="227" spans="1:14" s="17" customFormat="1" ht="32.25" customHeight="1" x14ac:dyDescent="0.15">
      <c r="A227" s="43" t="s">
        <v>600</v>
      </c>
      <c r="B227" s="141" t="s">
        <v>831</v>
      </c>
      <c r="C227" s="44">
        <v>1</v>
      </c>
      <c r="D227" s="69" t="s">
        <v>136</v>
      </c>
      <c r="E227" s="43"/>
      <c r="F227" s="45"/>
      <c r="G227" s="46"/>
      <c r="H227" s="46"/>
      <c r="I227" s="47"/>
      <c r="J227" s="40"/>
      <c r="K227" s="39"/>
      <c r="L227" s="40">
        <f t="shared" ref="L227:L244" si="15">J227*K227</f>
        <v>0</v>
      </c>
      <c r="M227" s="41">
        <f t="shared" ref="M227:M244" si="16">J227+L227</f>
        <v>0</v>
      </c>
      <c r="N227" s="42">
        <f t="shared" ref="N227:N244" si="17">$C227*M227</f>
        <v>0</v>
      </c>
    </row>
    <row r="228" spans="1:14" s="17" customFormat="1" ht="32.25" customHeight="1" x14ac:dyDescent="0.15">
      <c r="A228" s="43" t="s">
        <v>601</v>
      </c>
      <c r="B228" s="141" t="s">
        <v>832</v>
      </c>
      <c r="C228" s="44">
        <v>8</v>
      </c>
      <c r="D228" s="69" t="s">
        <v>136</v>
      </c>
      <c r="E228" s="43"/>
      <c r="F228" s="45"/>
      <c r="G228" s="46"/>
      <c r="H228" s="46"/>
      <c r="I228" s="47"/>
      <c r="J228" s="40"/>
      <c r="K228" s="39"/>
      <c r="L228" s="40">
        <f t="shared" si="15"/>
        <v>0</v>
      </c>
      <c r="M228" s="41">
        <f t="shared" si="16"/>
        <v>0</v>
      </c>
      <c r="N228" s="42">
        <f t="shared" si="17"/>
        <v>0</v>
      </c>
    </row>
    <row r="229" spans="1:14" s="17" customFormat="1" ht="32.25" customHeight="1" x14ac:dyDescent="0.15">
      <c r="A229" s="43" t="s">
        <v>602</v>
      </c>
      <c r="B229" s="141" t="s">
        <v>833</v>
      </c>
      <c r="C229" s="44">
        <v>229</v>
      </c>
      <c r="D229" s="69" t="s">
        <v>136</v>
      </c>
      <c r="E229" s="43"/>
      <c r="F229" s="45"/>
      <c r="G229" s="46"/>
      <c r="H229" s="46"/>
      <c r="I229" s="47"/>
      <c r="J229" s="40"/>
      <c r="K229" s="39"/>
      <c r="L229" s="40">
        <f t="shared" si="15"/>
        <v>0</v>
      </c>
      <c r="M229" s="41">
        <f t="shared" si="16"/>
        <v>0</v>
      </c>
      <c r="N229" s="42">
        <f t="shared" si="17"/>
        <v>0</v>
      </c>
    </row>
    <row r="230" spans="1:14" s="17" customFormat="1" ht="32.25" customHeight="1" x14ac:dyDescent="0.15">
      <c r="A230" s="43" t="s">
        <v>603</v>
      </c>
      <c r="B230" s="162" t="s">
        <v>834</v>
      </c>
      <c r="C230" s="44">
        <v>53</v>
      </c>
      <c r="D230" s="69" t="s">
        <v>136</v>
      </c>
      <c r="E230" s="43"/>
      <c r="F230" s="45"/>
      <c r="G230" s="46"/>
      <c r="H230" s="46"/>
      <c r="I230" s="47"/>
      <c r="J230" s="40"/>
      <c r="K230" s="39"/>
      <c r="L230" s="40">
        <f t="shared" si="15"/>
        <v>0</v>
      </c>
      <c r="M230" s="41">
        <f t="shared" si="16"/>
        <v>0</v>
      </c>
      <c r="N230" s="42">
        <f t="shared" si="17"/>
        <v>0</v>
      </c>
    </row>
    <row r="231" spans="1:14" s="17" customFormat="1" ht="32.25" customHeight="1" x14ac:dyDescent="0.15">
      <c r="A231" s="43" t="s">
        <v>604</v>
      </c>
      <c r="B231" s="172" t="s">
        <v>835</v>
      </c>
      <c r="C231" s="44">
        <v>53</v>
      </c>
      <c r="D231" s="69" t="s">
        <v>136</v>
      </c>
      <c r="E231" s="43"/>
      <c r="F231" s="45"/>
      <c r="G231" s="46"/>
      <c r="H231" s="46"/>
      <c r="I231" s="47"/>
      <c r="J231" s="40"/>
      <c r="K231" s="39"/>
      <c r="L231" s="40">
        <f t="shared" si="15"/>
        <v>0</v>
      </c>
      <c r="M231" s="41">
        <f t="shared" si="16"/>
        <v>0</v>
      </c>
      <c r="N231" s="42">
        <f t="shared" si="17"/>
        <v>0</v>
      </c>
    </row>
    <row r="232" spans="1:14" s="17" customFormat="1" ht="32.25" customHeight="1" x14ac:dyDescent="0.15">
      <c r="A232" s="43" t="s">
        <v>605</v>
      </c>
      <c r="B232" s="162" t="s">
        <v>836</v>
      </c>
      <c r="C232" s="44">
        <v>152</v>
      </c>
      <c r="D232" s="69" t="s">
        <v>136</v>
      </c>
      <c r="E232" s="43"/>
      <c r="F232" s="45"/>
      <c r="G232" s="46"/>
      <c r="H232" s="46"/>
      <c r="I232" s="47"/>
      <c r="J232" s="40"/>
      <c r="K232" s="39"/>
      <c r="L232" s="40">
        <f t="shared" si="15"/>
        <v>0</v>
      </c>
      <c r="M232" s="41">
        <f t="shared" si="16"/>
        <v>0</v>
      </c>
      <c r="N232" s="42">
        <f t="shared" si="17"/>
        <v>0</v>
      </c>
    </row>
    <row r="233" spans="1:14" s="17" customFormat="1" ht="32.25" customHeight="1" x14ac:dyDescent="0.15">
      <c r="A233" s="43" t="s">
        <v>606</v>
      </c>
      <c r="B233" s="162" t="s">
        <v>837</v>
      </c>
      <c r="C233" s="44">
        <v>38</v>
      </c>
      <c r="D233" s="69" t="s">
        <v>136</v>
      </c>
      <c r="E233" s="43"/>
      <c r="F233" s="45"/>
      <c r="G233" s="46"/>
      <c r="H233" s="46"/>
      <c r="I233" s="47"/>
      <c r="J233" s="40"/>
      <c r="K233" s="39"/>
      <c r="L233" s="40">
        <f t="shared" si="15"/>
        <v>0</v>
      </c>
      <c r="M233" s="41">
        <f t="shared" si="16"/>
        <v>0</v>
      </c>
      <c r="N233" s="42">
        <f t="shared" si="17"/>
        <v>0</v>
      </c>
    </row>
    <row r="234" spans="1:14" s="17" customFormat="1" ht="32.25" customHeight="1" x14ac:dyDescent="0.15">
      <c r="A234" s="43" t="s">
        <v>643</v>
      </c>
      <c r="B234" s="162" t="s">
        <v>838</v>
      </c>
      <c r="C234" s="44">
        <v>38</v>
      </c>
      <c r="D234" s="69" t="s">
        <v>282</v>
      </c>
      <c r="E234" s="43"/>
      <c r="F234" s="45"/>
      <c r="G234" s="46"/>
      <c r="H234" s="46"/>
      <c r="I234" s="47"/>
      <c r="J234" s="40"/>
      <c r="K234" s="39"/>
      <c r="L234" s="40">
        <f t="shared" si="15"/>
        <v>0</v>
      </c>
      <c r="M234" s="41">
        <f t="shared" si="16"/>
        <v>0</v>
      </c>
      <c r="N234" s="42">
        <f t="shared" si="17"/>
        <v>0</v>
      </c>
    </row>
    <row r="235" spans="1:14" s="17" customFormat="1" ht="32.25" customHeight="1" x14ac:dyDescent="0.15">
      <c r="A235" s="43" t="s">
        <v>644</v>
      </c>
      <c r="B235" s="162" t="s">
        <v>839</v>
      </c>
      <c r="C235" s="44">
        <v>38</v>
      </c>
      <c r="D235" s="69" t="s">
        <v>282</v>
      </c>
      <c r="E235" s="43"/>
      <c r="F235" s="45"/>
      <c r="G235" s="46"/>
      <c r="H235" s="46"/>
      <c r="I235" s="47"/>
      <c r="J235" s="40"/>
      <c r="K235" s="39"/>
      <c r="L235" s="40">
        <f t="shared" si="15"/>
        <v>0</v>
      </c>
      <c r="M235" s="41">
        <f t="shared" si="16"/>
        <v>0</v>
      </c>
      <c r="N235" s="42">
        <f t="shared" si="17"/>
        <v>0</v>
      </c>
    </row>
    <row r="236" spans="1:14" s="17" customFormat="1" ht="32.25" customHeight="1" x14ac:dyDescent="0.15">
      <c r="A236" s="43" t="s">
        <v>645</v>
      </c>
      <c r="B236" s="162" t="s">
        <v>840</v>
      </c>
      <c r="C236" s="44">
        <v>762</v>
      </c>
      <c r="D236" s="69" t="s">
        <v>91</v>
      </c>
      <c r="E236" s="43"/>
      <c r="F236" s="45"/>
      <c r="G236" s="46"/>
      <c r="H236" s="46"/>
      <c r="I236" s="47"/>
      <c r="J236" s="40"/>
      <c r="K236" s="39"/>
      <c r="L236" s="40">
        <f t="shared" si="15"/>
        <v>0</v>
      </c>
      <c r="M236" s="41">
        <f t="shared" si="16"/>
        <v>0</v>
      </c>
      <c r="N236" s="42">
        <f t="shared" si="17"/>
        <v>0</v>
      </c>
    </row>
    <row r="237" spans="1:14" s="17" customFormat="1" ht="32.25" customHeight="1" x14ac:dyDescent="0.15">
      <c r="A237" s="43" t="s">
        <v>646</v>
      </c>
      <c r="B237" s="162" t="s">
        <v>841</v>
      </c>
      <c r="C237" s="44">
        <v>76</v>
      </c>
      <c r="D237" s="69" t="s">
        <v>91</v>
      </c>
      <c r="E237" s="43"/>
      <c r="F237" s="45"/>
      <c r="G237" s="46"/>
      <c r="H237" s="46"/>
      <c r="I237" s="47"/>
      <c r="J237" s="40"/>
      <c r="K237" s="39"/>
      <c r="L237" s="40">
        <f t="shared" si="15"/>
        <v>0</v>
      </c>
      <c r="M237" s="41">
        <f t="shared" si="16"/>
        <v>0</v>
      </c>
      <c r="N237" s="42">
        <f t="shared" si="17"/>
        <v>0</v>
      </c>
    </row>
    <row r="238" spans="1:14" s="17" customFormat="1" ht="32.25" customHeight="1" x14ac:dyDescent="0.15">
      <c r="A238" s="43" t="s">
        <v>647</v>
      </c>
      <c r="B238" s="162" t="s">
        <v>842</v>
      </c>
      <c r="C238" s="44">
        <v>76</v>
      </c>
      <c r="D238" s="69" t="s">
        <v>91</v>
      </c>
      <c r="E238" s="43"/>
      <c r="F238" s="45"/>
      <c r="G238" s="46"/>
      <c r="H238" s="46"/>
      <c r="I238" s="47"/>
      <c r="J238" s="40"/>
      <c r="K238" s="39"/>
      <c r="L238" s="40">
        <f t="shared" si="15"/>
        <v>0</v>
      </c>
      <c r="M238" s="41">
        <f t="shared" si="16"/>
        <v>0</v>
      </c>
      <c r="N238" s="42">
        <f t="shared" si="17"/>
        <v>0</v>
      </c>
    </row>
    <row r="239" spans="1:14" s="17" customFormat="1" ht="32.25" customHeight="1" x14ac:dyDescent="0.15">
      <c r="A239" s="43" t="s">
        <v>648</v>
      </c>
      <c r="B239" s="162" t="s">
        <v>843</v>
      </c>
      <c r="C239" s="44">
        <v>229</v>
      </c>
      <c r="D239" s="69" t="s">
        <v>136</v>
      </c>
      <c r="E239" s="43"/>
      <c r="F239" s="45"/>
      <c r="G239" s="46"/>
      <c r="H239" s="46"/>
      <c r="I239" s="47"/>
      <c r="J239" s="40"/>
      <c r="K239" s="39"/>
      <c r="L239" s="40">
        <f t="shared" si="15"/>
        <v>0</v>
      </c>
      <c r="M239" s="41">
        <f t="shared" si="16"/>
        <v>0</v>
      </c>
      <c r="N239" s="42">
        <f t="shared" si="17"/>
        <v>0</v>
      </c>
    </row>
    <row r="240" spans="1:14" s="17" customFormat="1" ht="32.25" customHeight="1" x14ac:dyDescent="0.15">
      <c r="A240" s="43" t="s">
        <v>649</v>
      </c>
      <c r="B240" s="162" t="s">
        <v>844</v>
      </c>
      <c r="C240" s="44">
        <v>457</v>
      </c>
      <c r="D240" s="69" t="s">
        <v>136</v>
      </c>
      <c r="E240" s="43"/>
      <c r="F240" s="45"/>
      <c r="G240" s="46"/>
      <c r="H240" s="46"/>
      <c r="I240" s="47"/>
      <c r="J240" s="40"/>
      <c r="K240" s="39"/>
      <c r="L240" s="40">
        <f t="shared" si="15"/>
        <v>0</v>
      </c>
      <c r="M240" s="41">
        <f t="shared" si="16"/>
        <v>0</v>
      </c>
      <c r="N240" s="42">
        <f t="shared" si="17"/>
        <v>0</v>
      </c>
    </row>
    <row r="241" spans="1:14" s="17" customFormat="1" ht="32.25" customHeight="1" x14ac:dyDescent="0.15">
      <c r="A241" s="43" t="s">
        <v>650</v>
      </c>
      <c r="B241" s="162" t="s">
        <v>845</v>
      </c>
      <c r="C241" s="44">
        <v>1</v>
      </c>
      <c r="D241" s="69" t="s">
        <v>136</v>
      </c>
      <c r="E241" s="43"/>
      <c r="F241" s="45"/>
      <c r="G241" s="46"/>
      <c r="H241" s="46"/>
      <c r="I241" s="47"/>
      <c r="J241" s="40"/>
      <c r="K241" s="39"/>
      <c r="L241" s="40">
        <f t="shared" si="15"/>
        <v>0</v>
      </c>
      <c r="M241" s="41">
        <f t="shared" si="16"/>
        <v>0</v>
      </c>
      <c r="N241" s="42">
        <f t="shared" si="17"/>
        <v>0</v>
      </c>
    </row>
    <row r="242" spans="1:14" s="17" customFormat="1" ht="32.25" customHeight="1" x14ac:dyDescent="0.15">
      <c r="A242" s="43" t="s">
        <v>651</v>
      </c>
      <c r="B242" s="162" t="s">
        <v>846</v>
      </c>
      <c r="C242" s="44">
        <v>1</v>
      </c>
      <c r="D242" s="69" t="s">
        <v>136</v>
      </c>
      <c r="E242" s="43"/>
      <c r="F242" s="45"/>
      <c r="G242" s="46"/>
      <c r="H242" s="46"/>
      <c r="I242" s="47"/>
      <c r="J242" s="40"/>
      <c r="K242" s="39"/>
      <c r="L242" s="40">
        <f t="shared" si="15"/>
        <v>0</v>
      </c>
      <c r="M242" s="41">
        <f t="shared" si="16"/>
        <v>0</v>
      </c>
      <c r="N242" s="42">
        <f t="shared" si="17"/>
        <v>0</v>
      </c>
    </row>
    <row r="243" spans="1:14" s="17" customFormat="1" ht="32.25" customHeight="1" x14ac:dyDescent="0.15">
      <c r="A243" s="43" t="s">
        <v>652</v>
      </c>
      <c r="B243" s="162" t="s">
        <v>847</v>
      </c>
      <c r="C243" s="44">
        <v>4</v>
      </c>
      <c r="D243" s="69" t="s">
        <v>136</v>
      </c>
      <c r="E243" s="43"/>
      <c r="F243" s="45"/>
      <c r="G243" s="46"/>
      <c r="H243" s="46"/>
      <c r="I243" s="47"/>
      <c r="J243" s="40"/>
      <c r="K243" s="39"/>
      <c r="L243" s="40">
        <f t="shared" si="15"/>
        <v>0</v>
      </c>
      <c r="M243" s="41">
        <f t="shared" si="16"/>
        <v>0</v>
      </c>
      <c r="N243" s="42">
        <f t="shared" si="17"/>
        <v>0</v>
      </c>
    </row>
    <row r="244" spans="1:14" s="17" customFormat="1" ht="37.5" customHeight="1" x14ac:dyDescent="0.15">
      <c r="A244" s="43" t="s">
        <v>653</v>
      </c>
      <c r="B244" s="162" t="s">
        <v>848</v>
      </c>
      <c r="C244" s="44">
        <v>229</v>
      </c>
      <c r="D244" s="69" t="s">
        <v>136</v>
      </c>
      <c r="E244" s="43"/>
      <c r="F244" s="45"/>
      <c r="G244" s="46"/>
      <c r="H244" s="46"/>
      <c r="I244" s="47"/>
      <c r="J244" s="40"/>
      <c r="K244" s="39"/>
      <c r="L244" s="40">
        <f t="shared" si="15"/>
        <v>0</v>
      </c>
      <c r="M244" s="41">
        <f t="shared" si="16"/>
        <v>0</v>
      </c>
      <c r="N244" s="42">
        <f t="shared" si="17"/>
        <v>0</v>
      </c>
    </row>
    <row r="245" spans="1:14" s="17" customFormat="1" ht="37.5" customHeight="1" x14ac:dyDescent="0.15">
      <c r="A245" s="43" t="s">
        <v>654</v>
      </c>
      <c r="B245" s="162" t="s">
        <v>849</v>
      </c>
      <c r="C245" s="44">
        <v>229</v>
      </c>
      <c r="D245" s="69" t="s">
        <v>136</v>
      </c>
      <c r="E245" s="43"/>
      <c r="F245" s="45"/>
      <c r="G245" s="46"/>
      <c r="H245" s="46"/>
      <c r="I245" s="47"/>
      <c r="J245" s="40"/>
      <c r="K245" s="39"/>
      <c r="L245" s="40">
        <f t="shared" ref="L245:L247" si="18">J245*K245</f>
        <v>0</v>
      </c>
      <c r="M245" s="41">
        <f t="shared" ref="M245:M247" si="19">J245+L245</f>
        <v>0</v>
      </c>
      <c r="N245" s="42">
        <f t="shared" ref="N245:N247" si="20">$C245*M245</f>
        <v>0</v>
      </c>
    </row>
    <row r="246" spans="1:14" s="17" customFormat="1" ht="37.5" customHeight="1" x14ac:dyDescent="0.15">
      <c r="A246" s="43" t="s">
        <v>655</v>
      </c>
      <c r="B246" s="162" t="s">
        <v>850</v>
      </c>
      <c r="C246" s="44">
        <v>457</v>
      </c>
      <c r="D246" s="69" t="s">
        <v>136</v>
      </c>
      <c r="E246" s="43"/>
      <c r="F246" s="45"/>
      <c r="G246" s="46"/>
      <c r="H246" s="46"/>
      <c r="I246" s="47"/>
      <c r="J246" s="40"/>
      <c r="K246" s="39"/>
      <c r="L246" s="40">
        <f t="shared" si="18"/>
        <v>0</v>
      </c>
      <c r="M246" s="41">
        <f t="shared" si="19"/>
        <v>0</v>
      </c>
      <c r="N246" s="42">
        <f t="shared" si="20"/>
        <v>0</v>
      </c>
    </row>
    <row r="247" spans="1:14" s="17" customFormat="1" ht="37.5" customHeight="1" thickBot="1" x14ac:dyDescent="0.2">
      <c r="A247" s="19" t="s">
        <v>656</v>
      </c>
      <c r="B247" s="171" t="s">
        <v>851</v>
      </c>
      <c r="C247" s="50">
        <v>15</v>
      </c>
      <c r="D247" s="68" t="s">
        <v>136</v>
      </c>
      <c r="E247" s="19"/>
      <c r="F247" s="108"/>
      <c r="G247" s="51"/>
      <c r="H247" s="51"/>
      <c r="I247" s="52"/>
      <c r="J247" s="53"/>
      <c r="K247" s="54"/>
      <c r="L247" s="53">
        <f t="shared" si="18"/>
        <v>0</v>
      </c>
      <c r="M247" s="55">
        <f t="shared" si="19"/>
        <v>0</v>
      </c>
      <c r="N247" s="56">
        <f t="shared" si="20"/>
        <v>0</v>
      </c>
    </row>
    <row r="248" spans="1:14" ht="23.25" customHeight="1" thickBot="1" x14ac:dyDescent="0.25">
      <c r="A248" s="210" t="s">
        <v>75</v>
      </c>
      <c r="B248" s="211"/>
      <c r="C248" s="211"/>
      <c r="D248" s="211"/>
      <c r="E248" s="57"/>
      <c r="F248" s="58"/>
      <c r="G248" s="59"/>
      <c r="H248" s="58"/>
      <c r="I248" s="60"/>
      <c r="J248" s="100">
        <f>SUM(J16:J247)</f>
        <v>0</v>
      </c>
      <c r="K248" s="61"/>
      <c r="L248" s="58"/>
      <c r="M248" s="58"/>
      <c r="N248" s="62">
        <f>SUM(N16:N247)</f>
        <v>0</v>
      </c>
    </row>
    <row r="249" spans="1:14" s="17" customFormat="1" ht="20.25" customHeight="1" x14ac:dyDescent="0.15">
      <c r="A249" s="48"/>
      <c r="B249" s="48"/>
      <c r="C249" s="49"/>
      <c r="D249" s="7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17" customFormat="1" ht="19.5" customHeight="1" x14ac:dyDescent="0.15">
      <c r="A250" s="13" t="s">
        <v>21</v>
      </c>
      <c r="B250" s="13"/>
      <c r="C250" s="12"/>
      <c r="D250" s="14"/>
      <c r="E250" s="13"/>
      <c r="G250" s="7"/>
      <c r="H250" s="7" t="s">
        <v>22</v>
      </c>
      <c r="I250" s="203" t="s">
        <v>23</v>
      </c>
      <c r="J250" s="203"/>
      <c r="K250" s="203"/>
      <c r="L250" s="203"/>
      <c r="M250" s="204"/>
      <c r="N250" s="204"/>
    </row>
  </sheetData>
  <mergeCells count="28">
    <mergeCell ref="E15:F15"/>
    <mergeCell ref="A248:D248"/>
    <mergeCell ref="I250:L250"/>
    <mergeCell ref="M250:N250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4.1.1.11/13</oddHeader>
    <oddFooter>&amp;C&amp;8stran &amp;P od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0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1" width="8" style="13" customWidth="1"/>
    <col min="12" max="12" width="9.85546875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" customHeight="1" x14ac:dyDescent="0.15">
      <c r="A16" s="109" t="s">
        <v>24</v>
      </c>
      <c r="B16" s="163" t="s">
        <v>880</v>
      </c>
      <c r="C16" s="30">
        <v>3809</v>
      </c>
      <c r="D16" s="67" t="s">
        <v>881</v>
      </c>
      <c r="E16" s="102"/>
      <c r="F16" s="181"/>
      <c r="G16" s="31"/>
      <c r="H16" s="31"/>
      <c r="I16" s="32"/>
      <c r="J16" s="33"/>
      <c r="K16" s="34"/>
      <c r="L16" s="33">
        <f t="shared" ref="L16:L17" si="0">J16*K16</f>
        <v>0</v>
      </c>
      <c r="M16" s="35">
        <f t="shared" ref="M16:M17" si="1">J16+L16</f>
        <v>0</v>
      </c>
      <c r="N16" s="36">
        <f t="shared" ref="N16:N17" si="2">$C16*M16</f>
        <v>0</v>
      </c>
    </row>
    <row r="17" spans="1:14" s="17" customFormat="1" ht="36" customHeight="1" thickBot="1" x14ac:dyDescent="0.2">
      <c r="A17" s="19" t="s">
        <v>25</v>
      </c>
      <c r="B17" s="164" t="s">
        <v>882</v>
      </c>
      <c r="C17" s="50">
        <v>2285</v>
      </c>
      <c r="D17" s="68" t="s">
        <v>881</v>
      </c>
      <c r="E17" s="19"/>
      <c r="F17" s="182"/>
      <c r="G17" s="51"/>
      <c r="H17" s="51"/>
      <c r="I17" s="52"/>
      <c r="J17" s="53"/>
      <c r="K17" s="54"/>
      <c r="L17" s="53">
        <f t="shared" si="0"/>
        <v>0</v>
      </c>
      <c r="M17" s="55">
        <f t="shared" si="1"/>
        <v>0</v>
      </c>
      <c r="N17" s="56">
        <f t="shared" si="2"/>
        <v>0</v>
      </c>
    </row>
    <row r="18" spans="1:14" ht="23.25" customHeight="1" thickBot="1" x14ac:dyDescent="0.25">
      <c r="A18" s="210" t="s">
        <v>76</v>
      </c>
      <c r="B18" s="211"/>
      <c r="C18" s="211"/>
      <c r="D18" s="211"/>
      <c r="E18" s="57"/>
      <c r="F18" s="58"/>
      <c r="G18" s="59"/>
      <c r="H18" s="58"/>
      <c r="I18" s="60"/>
      <c r="J18" s="100">
        <f>SUM(J16:J17)</f>
        <v>0</v>
      </c>
      <c r="K18" s="61"/>
      <c r="L18" s="58"/>
      <c r="M18" s="58"/>
      <c r="N18" s="62">
        <f>SUM(N16:N17)</f>
        <v>0</v>
      </c>
    </row>
    <row r="19" spans="1:14" s="17" customFormat="1" ht="20.25" customHeight="1" x14ac:dyDescent="0.15">
      <c r="A19" s="48"/>
      <c r="B19" s="48"/>
      <c r="C19" s="49"/>
      <c r="D19" s="7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s="17" customFormat="1" ht="19.5" customHeight="1" x14ac:dyDescent="0.15">
      <c r="A20" s="13" t="s">
        <v>21</v>
      </c>
      <c r="B20" s="13"/>
      <c r="C20" s="12"/>
      <c r="D20" s="14"/>
      <c r="E20" s="13"/>
      <c r="G20" s="7"/>
      <c r="H20" s="7" t="s">
        <v>22</v>
      </c>
      <c r="I20" s="203" t="s">
        <v>23</v>
      </c>
      <c r="J20" s="203"/>
      <c r="K20" s="203"/>
      <c r="L20" s="203"/>
      <c r="M20" s="204"/>
      <c r="N20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18:D18"/>
    <mergeCell ref="I20:L20"/>
    <mergeCell ref="M20:N20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4.1.1.11/14</oddHeader>
    <oddFooter>&amp;C&amp;8stran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9">
        <v>6</v>
      </c>
      <c r="H15" s="26">
        <v>7</v>
      </c>
      <c r="I15" s="27">
        <v>8</v>
      </c>
      <c r="J15" s="28">
        <v>9</v>
      </c>
      <c r="K15" s="79">
        <v>10</v>
      </c>
      <c r="L15" s="79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5" t="s">
        <v>202</v>
      </c>
      <c r="C16" s="30">
        <v>152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3" t="s">
        <v>203</v>
      </c>
      <c r="C17" s="44">
        <v>38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0" si="0">J17*K17</f>
        <v>0</v>
      </c>
      <c r="M17" s="41">
        <f t="shared" ref="M17:M20" si="1">J17+L17</f>
        <v>0</v>
      </c>
      <c r="N17" s="42">
        <f t="shared" ref="N17:N20" si="2">$C17*M17</f>
        <v>0</v>
      </c>
    </row>
    <row r="18" spans="1:14" s="17" customFormat="1" ht="37.5" customHeight="1" x14ac:dyDescent="0.15">
      <c r="A18" s="43" t="s">
        <v>26</v>
      </c>
      <c r="B18" s="123" t="s">
        <v>204</v>
      </c>
      <c r="C18" s="44">
        <v>38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23" t="s">
        <v>205</v>
      </c>
      <c r="C19" s="44">
        <v>152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thickBot="1" x14ac:dyDescent="0.2">
      <c r="A20" s="19" t="s">
        <v>28</v>
      </c>
      <c r="B20" s="124" t="s">
        <v>206</v>
      </c>
      <c r="C20" s="50">
        <v>152</v>
      </c>
      <c r="D20" s="68" t="s">
        <v>78</v>
      </c>
      <c r="E20" s="19"/>
      <c r="F20" s="108"/>
      <c r="G20" s="51"/>
      <c r="H20" s="51"/>
      <c r="I20" s="52"/>
      <c r="J20" s="53"/>
      <c r="K20" s="54"/>
      <c r="L20" s="53">
        <f t="shared" si="0"/>
        <v>0</v>
      </c>
      <c r="M20" s="55">
        <f t="shared" si="1"/>
        <v>0</v>
      </c>
      <c r="N20" s="56">
        <f t="shared" si="2"/>
        <v>0</v>
      </c>
    </row>
    <row r="21" spans="1:14" ht="23.25" customHeight="1" thickBot="1" x14ac:dyDescent="0.25">
      <c r="A21" s="210" t="s">
        <v>60</v>
      </c>
      <c r="B21" s="211"/>
      <c r="C21" s="211"/>
      <c r="D21" s="211"/>
      <c r="E21" s="57"/>
      <c r="F21" s="58"/>
      <c r="G21" s="59"/>
      <c r="H21" s="58"/>
      <c r="I21" s="60"/>
      <c r="J21" s="100">
        <f>SUM(J16:J20)</f>
        <v>0</v>
      </c>
      <c r="K21" s="61"/>
      <c r="L21" s="58"/>
      <c r="M21" s="58"/>
      <c r="N21" s="62">
        <f>SUM(N16:N20)</f>
        <v>0</v>
      </c>
    </row>
    <row r="22" spans="1:14" s="17" customFormat="1" ht="20.25" customHeight="1" x14ac:dyDescent="0.15">
      <c r="A22" s="80"/>
      <c r="B22" s="80"/>
      <c r="C22" s="49"/>
      <c r="D22" s="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s="17" customFormat="1" ht="19.5" customHeight="1" x14ac:dyDescent="0.15">
      <c r="A23" s="13" t="s">
        <v>21</v>
      </c>
      <c r="B23" s="13"/>
      <c r="C23" s="12"/>
      <c r="D23" s="14"/>
      <c r="E23" s="13"/>
      <c r="G23" s="7"/>
      <c r="H23" s="7" t="s">
        <v>22</v>
      </c>
      <c r="I23" s="203" t="s">
        <v>23</v>
      </c>
      <c r="J23" s="203"/>
      <c r="K23" s="203"/>
      <c r="L23" s="203"/>
      <c r="M23" s="204"/>
      <c r="N23" s="204"/>
    </row>
  </sheetData>
  <mergeCells count="28">
    <mergeCell ref="E15:F15"/>
    <mergeCell ref="A21:D21"/>
    <mergeCell ref="I23:L23"/>
    <mergeCell ref="M23:N23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4.1.1.11/2</oddHeader>
    <oddFooter>&amp;C&amp;8stran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81">
        <v>6</v>
      </c>
      <c r="H15" s="26">
        <v>7</v>
      </c>
      <c r="I15" s="27">
        <v>8</v>
      </c>
      <c r="J15" s="28">
        <v>9</v>
      </c>
      <c r="K15" s="81">
        <v>10</v>
      </c>
      <c r="L15" s="81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6" t="s">
        <v>207</v>
      </c>
      <c r="C16" s="30">
        <v>2286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27" t="s">
        <v>208</v>
      </c>
      <c r="C17" s="44">
        <v>46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ref="L17:L36" si="0">J17*K17</f>
        <v>0</v>
      </c>
      <c r="M17" s="41">
        <f t="shared" ref="M17:M36" si="1">J17+L17</f>
        <v>0</v>
      </c>
      <c r="N17" s="42">
        <f t="shared" ref="N17:N36" si="2">$C17*M17</f>
        <v>0</v>
      </c>
    </row>
    <row r="18" spans="1:14" s="17" customFormat="1" ht="37.5" customHeight="1" x14ac:dyDescent="0.15">
      <c r="A18" s="43" t="s">
        <v>26</v>
      </c>
      <c r="B18" s="127" t="s">
        <v>209</v>
      </c>
      <c r="C18" s="44">
        <v>1905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73" t="s">
        <v>210</v>
      </c>
      <c r="C19" s="44">
        <v>1242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27" t="s">
        <v>211</v>
      </c>
      <c r="C20" s="44">
        <v>1250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27" t="s">
        <v>212</v>
      </c>
      <c r="C21" s="44">
        <v>61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27" t="s">
        <v>213</v>
      </c>
      <c r="C22" s="44">
        <v>69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27" t="s">
        <v>214</v>
      </c>
      <c r="C23" s="44">
        <v>2781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27" t="s">
        <v>215</v>
      </c>
      <c r="C24" s="44">
        <v>1143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x14ac:dyDescent="0.15">
      <c r="A25" s="43" t="s">
        <v>33</v>
      </c>
      <c r="B25" s="127" t="s">
        <v>216</v>
      </c>
      <c r="C25" s="44">
        <v>2286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7.5" customHeight="1" x14ac:dyDescent="0.15">
      <c r="A26" s="43" t="s">
        <v>34</v>
      </c>
      <c r="B26" s="127" t="s">
        <v>217</v>
      </c>
      <c r="C26" s="44">
        <v>2050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7.5" customHeight="1" x14ac:dyDescent="0.15">
      <c r="A27" s="43" t="s">
        <v>35</v>
      </c>
      <c r="B27" s="127" t="s">
        <v>218</v>
      </c>
      <c r="C27" s="44">
        <v>1143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7.5" customHeight="1" x14ac:dyDescent="0.15">
      <c r="A28" s="43" t="s">
        <v>36</v>
      </c>
      <c r="B28" s="127" t="s">
        <v>219</v>
      </c>
      <c r="C28" s="44">
        <v>1143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7.5" customHeight="1" x14ac:dyDescent="0.15">
      <c r="A29" s="43" t="s">
        <v>37</v>
      </c>
      <c r="B29" s="127" t="s">
        <v>220</v>
      </c>
      <c r="C29" s="44">
        <v>152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7.5" customHeight="1" x14ac:dyDescent="0.15">
      <c r="A30" s="43" t="s">
        <v>40</v>
      </c>
      <c r="B30" s="127" t="s">
        <v>221</v>
      </c>
      <c r="C30" s="44">
        <v>76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7.5" customHeight="1" x14ac:dyDescent="0.15">
      <c r="A31" s="43" t="s">
        <v>41</v>
      </c>
      <c r="B31" s="127" t="s">
        <v>222</v>
      </c>
      <c r="C31" s="44">
        <v>152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37.5" customHeight="1" x14ac:dyDescent="0.15">
      <c r="A32" s="43" t="s">
        <v>42</v>
      </c>
      <c r="B32" s="127" t="s">
        <v>223</v>
      </c>
      <c r="C32" s="44">
        <v>152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7.5" customHeight="1" x14ac:dyDescent="0.15">
      <c r="A33" s="43" t="s">
        <v>43</v>
      </c>
      <c r="B33" s="127" t="s">
        <v>224</v>
      </c>
      <c r="C33" s="44">
        <v>76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37.5" customHeight="1" x14ac:dyDescent="0.15">
      <c r="A34" s="43" t="s">
        <v>44</v>
      </c>
      <c r="B34" s="127" t="s">
        <v>225</v>
      </c>
      <c r="C34" s="44">
        <v>7620</v>
      </c>
      <c r="D34" s="69" t="s">
        <v>89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37.5" customHeight="1" x14ac:dyDescent="0.15">
      <c r="A35" s="43" t="s">
        <v>45</v>
      </c>
      <c r="B35" s="73" t="s">
        <v>226</v>
      </c>
      <c r="C35" s="44">
        <v>7620</v>
      </c>
      <c r="D35" s="69" t="s">
        <v>89</v>
      </c>
      <c r="E35" s="43"/>
      <c r="F35" s="45"/>
      <c r="G35" s="46"/>
      <c r="H35" s="46"/>
      <c r="I35" s="47"/>
      <c r="J35" s="40"/>
      <c r="K35" s="39"/>
      <c r="L35" s="40">
        <f t="shared" si="0"/>
        <v>0</v>
      </c>
      <c r="M35" s="41">
        <f t="shared" si="1"/>
        <v>0</v>
      </c>
      <c r="N35" s="42">
        <f t="shared" si="2"/>
        <v>0</v>
      </c>
    </row>
    <row r="36" spans="1:14" s="17" customFormat="1" ht="37.5" customHeight="1" thickBot="1" x14ac:dyDescent="0.2">
      <c r="A36" s="19" t="s">
        <v>46</v>
      </c>
      <c r="B36" s="128" t="s">
        <v>227</v>
      </c>
      <c r="C36" s="50">
        <v>762</v>
      </c>
      <c r="D36" s="68" t="s">
        <v>79</v>
      </c>
      <c r="E36" s="19"/>
      <c r="F36" s="108"/>
      <c r="G36" s="51"/>
      <c r="H36" s="51"/>
      <c r="I36" s="52"/>
      <c r="J36" s="53"/>
      <c r="K36" s="54"/>
      <c r="L36" s="53">
        <f t="shared" si="0"/>
        <v>0</v>
      </c>
      <c r="M36" s="55">
        <f t="shared" si="1"/>
        <v>0</v>
      </c>
      <c r="N36" s="56">
        <f t="shared" si="2"/>
        <v>0</v>
      </c>
    </row>
    <row r="37" spans="1:14" ht="23.25" customHeight="1" thickBot="1" x14ac:dyDescent="0.25">
      <c r="A37" s="210" t="s">
        <v>146</v>
      </c>
      <c r="B37" s="211"/>
      <c r="C37" s="211"/>
      <c r="D37" s="211"/>
      <c r="E37" s="57"/>
      <c r="F37" s="58"/>
      <c r="G37" s="59"/>
      <c r="H37" s="58"/>
      <c r="I37" s="60"/>
      <c r="J37" s="100">
        <f>SUM(J16:J36)</f>
        <v>0</v>
      </c>
      <c r="K37" s="61"/>
      <c r="L37" s="58"/>
      <c r="M37" s="58"/>
      <c r="N37" s="62">
        <f>SUM(N16:N36)</f>
        <v>0</v>
      </c>
    </row>
    <row r="38" spans="1:14" s="17" customFormat="1" ht="20.25" customHeight="1" x14ac:dyDescent="0.15">
      <c r="A38" s="82"/>
      <c r="B38" s="82"/>
      <c r="C38" s="49"/>
      <c r="D38" s="7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s="17" customFormat="1" ht="19.5" customHeight="1" x14ac:dyDescent="0.15">
      <c r="A39" s="13" t="s">
        <v>21</v>
      </c>
      <c r="B39" s="13"/>
      <c r="C39" s="12"/>
      <c r="D39" s="14"/>
      <c r="E39" s="13"/>
      <c r="G39" s="7"/>
      <c r="H39" s="7" t="s">
        <v>22</v>
      </c>
      <c r="I39" s="203" t="s">
        <v>23</v>
      </c>
      <c r="J39" s="203"/>
      <c r="K39" s="203"/>
      <c r="L39" s="203"/>
      <c r="M39" s="204"/>
      <c r="N39" s="204"/>
    </row>
  </sheetData>
  <mergeCells count="28">
    <mergeCell ref="A7:G7"/>
    <mergeCell ref="I7:N7"/>
    <mergeCell ref="A2:G2"/>
    <mergeCell ref="I2:N2"/>
    <mergeCell ref="A3:G3"/>
    <mergeCell ref="I3:N3"/>
    <mergeCell ref="A6:G6"/>
    <mergeCell ref="I6:N6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E15:F15"/>
    <mergeCell ref="A37:D37"/>
    <mergeCell ref="I39:L39"/>
    <mergeCell ref="M39:N39"/>
    <mergeCell ref="G13:G14"/>
    <mergeCell ref="H13:H14"/>
    <mergeCell ref="I13:I14"/>
    <mergeCell ref="J13:J14"/>
    <mergeCell ref="D13:D14"/>
    <mergeCell ref="E13:F13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4.1.1.11/3</oddHeader>
    <oddFooter>&amp;C&amp;8stran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92">
        <v>6</v>
      </c>
      <c r="H15" s="26">
        <v>7</v>
      </c>
      <c r="I15" s="27">
        <v>8</v>
      </c>
      <c r="J15" s="28">
        <v>9</v>
      </c>
      <c r="K15" s="92">
        <v>10</v>
      </c>
      <c r="L15" s="92">
        <v>11</v>
      </c>
      <c r="M15" s="28">
        <v>12</v>
      </c>
      <c r="N15" s="29">
        <v>13</v>
      </c>
    </row>
    <row r="16" spans="1:14" s="17" customFormat="1" ht="37.5" customHeight="1" x14ac:dyDescent="0.15">
      <c r="A16" s="109" t="s">
        <v>24</v>
      </c>
      <c r="B16" s="129" t="s">
        <v>857</v>
      </c>
      <c r="C16" s="30">
        <v>762</v>
      </c>
      <c r="D16" s="67" t="s">
        <v>78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7.5" customHeight="1" x14ac:dyDescent="0.15">
      <c r="A17" s="43" t="s">
        <v>25</v>
      </c>
      <c r="B17" s="104" t="s">
        <v>228</v>
      </c>
      <c r="C17" s="44">
        <v>76</v>
      </c>
      <c r="D17" s="69" t="s">
        <v>78</v>
      </c>
      <c r="E17" s="43"/>
      <c r="F17" s="45"/>
      <c r="G17" s="46"/>
      <c r="H17" s="46"/>
      <c r="I17" s="47"/>
      <c r="J17" s="40"/>
      <c r="K17" s="39"/>
      <c r="L17" s="40">
        <f t="shared" ref="L17:L25" si="0">J17*K17</f>
        <v>0</v>
      </c>
      <c r="M17" s="41">
        <f t="shared" ref="M17:M25" si="1">J17+L17</f>
        <v>0</v>
      </c>
      <c r="N17" s="42">
        <f t="shared" ref="N17:N25" si="2">$C17*M17</f>
        <v>0</v>
      </c>
    </row>
    <row r="18" spans="1:14" s="17" customFormat="1" ht="37.5" customHeight="1" x14ac:dyDescent="0.15">
      <c r="A18" s="43" t="s">
        <v>26</v>
      </c>
      <c r="B18" s="104" t="s">
        <v>229</v>
      </c>
      <c r="C18" s="44">
        <v>762</v>
      </c>
      <c r="D18" s="69" t="s">
        <v>78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7.5" customHeight="1" x14ac:dyDescent="0.15">
      <c r="A19" s="43" t="s">
        <v>27</v>
      </c>
      <c r="B19" s="104" t="s">
        <v>230</v>
      </c>
      <c r="C19" s="44">
        <v>15</v>
      </c>
      <c r="D19" s="69" t="s">
        <v>78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7.5" customHeight="1" x14ac:dyDescent="0.15">
      <c r="A20" s="43" t="s">
        <v>28</v>
      </c>
      <c r="B20" s="104" t="s">
        <v>231</v>
      </c>
      <c r="C20" s="44">
        <v>76</v>
      </c>
      <c r="D20" s="69" t="s">
        <v>78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7.5" customHeight="1" x14ac:dyDescent="0.15">
      <c r="A21" s="43" t="s">
        <v>29</v>
      </c>
      <c r="B21" s="104" t="s">
        <v>234</v>
      </c>
      <c r="C21" s="44">
        <v>38</v>
      </c>
      <c r="D21" s="69" t="s">
        <v>78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7.5" customHeight="1" x14ac:dyDescent="0.15">
      <c r="A22" s="43" t="s">
        <v>30</v>
      </c>
      <c r="B22" s="104" t="s">
        <v>235</v>
      </c>
      <c r="C22" s="44">
        <v>38</v>
      </c>
      <c r="D22" s="69" t="s">
        <v>78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37.5" customHeight="1" x14ac:dyDescent="0.15">
      <c r="A23" s="43" t="s">
        <v>31</v>
      </c>
      <c r="B23" s="104" t="s">
        <v>232</v>
      </c>
      <c r="C23" s="44">
        <v>381</v>
      </c>
      <c r="D23" s="69" t="s">
        <v>78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37.5" customHeight="1" x14ac:dyDescent="0.15">
      <c r="A24" s="43" t="s">
        <v>32</v>
      </c>
      <c r="B24" s="104" t="s">
        <v>236</v>
      </c>
      <c r="C24" s="44">
        <v>114</v>
      </c>
      <c r="D24" s="69" t="s">
        <v>78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37.5" customHeight="1" thickBot="1" x14ac:dyDescent="0.2">
      <c r="A25" s="19" t="s">
        <v>33</v>
      </c>
      <c r="B25" s="105" t="s">
        <v>233</v>
      </c>
      <c r="C25" s="50">
        <v>381</v>
      </c>
      <c r="D25" s="68" t="s">
        <v>78</v>
      </c>
      <c r="E25" s="19"/>
      <c r="F25" s="108"/>
      <c r="G25" s="51"/>
      <c r="H25" s="51"/>
      <c r="I25" s="52"/>
      <c r="J25" s="53"/>
      <c r="K25" s="54"/>
      <c r="L25" s="53">
        <f t="shared" si="0"/>
        <v>0</v>
      </c>
      <c r="M25" s="55">
        <f t="shared" si="1"/>
        <v>0</v>
      </c>
      <c r="N25" s="56">
        <f t="shared" si="2"/>
        <v>0</v>
      </c>
    </row>
    <row r="26" spans="1:14" ht="23.25" customHeight="1" thickBot="1" x14ac:dyDescent="0.25">
      <c r="A26" s="210" t="s">
        <v>61</v>
      </c>
      <c r="B26" s="211"/>
      <c r="C26" s="211"/>
      <c r="D26" s="211"/>
      <c r="E26" s="57"/>
      <c r="F26" s="58"/>
      <c r="G26" s="59"/>
      <c r="H26" s="58"/>
      <c r="I26" s="60"/>
      <c r="J26" s="100">
        <f>SUM(J16:J25)</f>
        <v>0</v>
      </c>
      <c r="K26" s="61"/>
      <c r="L26" s="58"/>
      <c r="M26" s="58"/>
      <c r="N26" s="62">
        <f>SUM(N16:N25)</f>
        <v>0</v>
      </c>
    </row>
    <row r="27" spans="1:14" s="17" customFormat="1" ht="20.25" customHeight="1" x14ac:dyDescent="0.15">
      <c r="A27" s="93"/>
      <c r="B27" s="93"/>
      <c r="C27" s="49"/>
      <c r="D27" s="7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s="17" customFormat="1" ht="19.5" customHeight="1" x14ac:dyDescent="0.15">
      <c r="A28" s="13" t="s">
        <v>21</v>
      </c>
      <c r="B28" s="13"/>
      <c r="C28" s="12"/>
      <c r="D28" s="14"/>
      <c r="E28" s="13"/>
      <c r="G28" s="7"/>
      <c r="H28" s="7" t="s">
        <v>22</v>
      </c>
      <c r="I28" s="203" t="s">
        <v>23</v>
      </c>
      <c r="J28" s="203"/>
      <c r="K28" s="203"/>
      <c r="L28" s="203"/>
      <c r="M28" s="204"/>
      <c r="N28" s="204"/>
    </row>
  </sheetData>
  <mergeCells count="28">
    <mergeCell ref="E15:F15"/>
    <mergeCell ref="A26:D26"/>
    <mergeCell ref="I28:L28"/>
    <mergeCell ref="M28:N2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4.1.1.11/4</oddHeader>
    <oddFooter>&amp;C&amp;8stran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889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40.5" customHeight="1" x14ac:dyDescent="0.15">
      <c r="A16" s="112" t="s">
        <v>24</v>
      </c>
      <c r="B16" s="85" t="s">
        <v>237</v>
      </c>
      <c r="C16" s="30">
        <v>3048</v>
      </c>
      <c r="D16" s="67" t="s">
        <v>282</v>
      </c>
      <c r="E16" s="112"/>
      <c r="F16" s="110"/>
      <c r="G16" s="31"/>
      <c r="H16" s="31"/>
      <c r="I16" s="32"/>
      <c r="J16" s="33"/>
      <c r="K16" s="34"/>
      <c r="L16" s="33">
        <f t="shared" ref="L16:L19" si="0">J16*K16</f>
        <v>0</v>
      </c>
      <c r="M16" s="35">
        <f t="shared" ref="M16:M19" si="1">J16+L16</f>
        <v>0</v>
      </c>
      <c r="N16" s="36">
        <f t="shared" ref="N16:N19" si="2">$C16*M16</f>
        <v>0</v>
      </c>
    </row>
    <row r="17" spans="1:14" s="17" customFormat="1" ht="40.5" customHeight="1" x14ac:dyDescent="0.15">
      <c r="A17" s="43" t="s">
        <v>25</v>
      </c>
      <c r="B17" s="73" t="s">
        <v>238</v>
      </c>
      <c r="C17" s="44">
        <v>2286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40.5" customHeight="1" x14ac:dyDescent="0.15">
      <c r="A18" s="43" t="s">
        <v>26</v>
      </c>
      <c r="B18" s="73" t="s">
        <v>239</v>
      </c>
      <c r="C18" s="44">
        <v>3048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40.5" customHeight="1" x14ac:dyDescent="0.15">
      <c r="A19" s="43" t="s">
        <v>27</v>
      </c>
      <c r="B19" s="73" t="s">
        <v>240</v>
      </c>
      <c r="C19" s="44">
        <v>3810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40.5" customHeight="1" x14ac:dyDescent="0.15">
      <c r="A20" s="43" t="s">
        <v>28</v>
      </c>
      <c r="B20" s="73" t="s">
        <v>241</v>
      </c>
      <c r="C20" s="44">
        <v>3810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41" si="3">J20*K20</f>
        <v>0</v>
      </c>
      <c r="M20" s="41">
        <f t="shared" ref="M20:M41" si="4">J20+L20</f>
        <v>0</v>
      </c>
      <c r="N20" s="42">
        <f t="shared" ref="N20:N41" si="5">$C20*M20</f>
        <v>0</v>
      </c>
    </row>
    <row r="21" spans="1:14" s="17" customFormat="1" ht="40.5" customHeight="1" x14ac:dyDescent="0.15">
      <c r="A21" s="43" t="s">
        <v>29</v>
      </c>
      <c r="B21" s="73" t="s">
        <v>242</v>
      </c>
      <c r="C21" s="44">
        <v>762</v>
      </c>
      <c r="D21" s="69" t="s">
        <v>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40.5" customHeight="1" x14ac:dyDescent="0.15">
      <c r="A22" s="43" t="s">
        <v>30</v>
      </c>
      <c r="B22" s="73" t="s">
        <v>243</v>
      </c>
      <c r="C22" s="44">
        <v>3429</v>
      </c>
      <c r="D22" s="69" t="s">
        <v>82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40.5" customHeight="1" x14ac:dyDescent="0.15">
      <c r="A23" s="43" t="s">
        <v>31</v>
      </c>
      <c r="B23" s="73" t="s">
        <v>244</v>
      </c>
      <c r="C23" s="44">
        <v>1524</v>
      </c>
      <c r="D23" s="69" t="s">
        <v>80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0.5" customHeight="1" x14ac:dyDescent="0.15">
      <c r="A24" s="43" t="s">
        <v>32</v>
      </c>
      <c r="B24" s="73" t="s">
        <v>245</v>
      </c>
      <c r="C24" s="44">
        <v>1524</v>
      </c>
      <c r="D24" s="69" t="s">
        <v>282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0.5" customHeight="1" x14ac:dyDescent="0.15">
      <c r="A25" s="43" t="s">
        <v>33</v>
      </c>
      <c r="B25" s="73" t="s">
        <v>246</v>
      </c>
      <c r="C25" s="44">
        <v>1524</v>
      </c>
      <c r="D25" s="69" t="s">
        <v>80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40.5" customHeight="1" x14ac:dyDescent="0.15">
      <c r="A26" s="43" t="s">
        <v>34</v>
      </c>
      <c r="B26" s="73" t="s">
        <v>247</v>
      </c>
      <c r="C26" s="44">
        <v>381</v>
      </c>
      <c r="D26" s="69" t="s">
        <v>87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40.5" customHeight="1" x14ac:dyDescent="0.15">
      <c r="A27" s="43" t="s">
        <v>35</v>
      </c>
      <c r="B27" s="73" t="s">
        <v>248</v>
      </c>
      <c r="C27" s="44">
        <v>76</v>
      </c>
      <c r="D27" s="69" t="s">
        <v>88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40.5" customHeight="1" x14ac:dyDescent="0.15">
      <c r="A28" s="43" t="s">
        <v>36</v>
      </c>
      <c r="B28" s="73" t="s">
        <v>249</v>
      </c>
      <c r="C28" s="44">
        <v>1524</v>
      </c>
      <c r="D28" s="69" t="s">
        <v>93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40.5" customHeight="1" x14ac:dyDescent="0.15">
      <c r="A29" s="43" t="s">
        <v>37</v>
      </c>
      <c r="B29" s="127" t="s">
        <v>250</v>
      </c>
      <c r="C29" s="44">
        <v>3810</v>
      </c>
      <c r="D29" s="69" t="s">
        <v>90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40.5" customHeight="1" x14ac:dyDescent="0.15">
      <c r="A30" s="43" t="s">
        <v>40</v>
      </c>
      <c r="B30" s="127" t="s">
        <v>251</v>
      </c>
      <c r="C30" s="44">
        <v>2285</v>
      </c>
      <c r="D30" s="69" t="s">
        <v>90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40.5" customHeight="1" x14ac:dyDescent="0.15">
      <c r="A31" s="43" t="s">
        <v>41</v>
      </c>
      <c r="B31" s="73" t="s">
        <v>252</v>
      </c>
      <c r="C31" s="44">
        <v>762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40.5" customHeight="1" x14ac:dyDescent="0.15">
      <c r="A32" s="43" t="s">
        <v>42</v>
      </c>
      <c r="B32" s="73" t="s">
        <v>253</v>
      </c>
      <c r="C32" s="44">
        <v>762</v>
      </c>
      <c r="D32" s="69" t="s">
        <v>283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40.5" customHeight="1" x14ac:dyDescent="0.15">
      <c r="A33" s="43" t="s">
        <v>43</v>
      </c>
      <c r="B33" s="73" t="s">
        <v>254</v>
      </c>
      <c r="C33" s="44">
        <v>762</v>
      </c>
      <c r="D33" s="69" t="s">
        <v>283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40.5" customHeight="1" x14ac:dyDescent="0.15">
      <c r="A34" s="43" t="s">
        <v>44</v>
      </c>
      <c r="B34" s="73" t="s">
        <v>255</v>
      </c>
      <c r="C34" s="44">
        <v>1143</v>
      </c>
      <c r="D34" s="69" t="s">
        <v>80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40.5" customHeight="1" x14ac:dyDescent="0.15">
      <c r="A35" s="43" t="s">
        <v>45</v>
      </c>
      <c r="B35" s="73" t="s">
        <v>256</v>
      </c>
      <c r="C35" s="44">
        <v>1143</v>
      </c>
      <c r="D35" s="69" t="s">
        <v>135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40.5" customHeight="1" x14ac:dyDescent="0.15">
      <c r="A36" s="43" t="s">
        <v>46</v>
      </c>
      <c r="B36" s="73" t="s">
        <v>288</v>
      </c>
      <c r="C36" s="44">
        <v>762</v>
      </c>
      <c r="D36" s="69" t="s">
        <v>87</v>
      </c>
      <c r="E36" s="43"/>
      <c r="F36" s="45"/>
      <c r="G36" s="46"/>
      <c r="H36" s="46"/>
      <c r="I36" s="47"/>
      <c r="J36" s="40"/>
      <c r="K36" s="39"/>
      <c r="L36" s="40">
        <f>J36*K36</f>
        <v>0</v>
      </c>
      <c r="M36" s="41">
        <f>J36+L36</f>
        <v>0</v>
      </c>
      <c r="N36" s="42">
        <f>$C36*M36</f>
        <v>0</v>
      </c>
    </row>
    <row r="37" spans="1:14" s="17" customFormat="1" ht="40.5" customHeight="1" x14ac:dyDescent="0.15">
      <c r="A37" s="43" t="s">
        <v>47</v>
      </c>
      <c r="B37" s="73" t="s">
        <v>289</v>
      </c>
      <c r="C37" s="44">
        <v>76</v>
      </c>
      <c r="D37" s="69" t="s">
        <v>87</v>
      </c>
      <c r="E37" s="43"/>
      <c r="F37" s="45"/>
      <c r="G37" s="46"/>
      <c r="H37" s="46"/>
      <c r="I37" s="47"/>
      <c r="J37" s="40"/>
      <c r="K37" s="39"/>
      <c r="L37" s="40">
        <f t="shared" ref="L37" si="6">J37*K37</f>
        <v>0</v>
      </c>
      <c r="M37" s="41">
        <f t="shared" ref="M37" si="7">J37+L37</f>
        <v>0</v>
      </c>
      <c r="N37" s="42">
        <f t="shared" ref="N37" si="8">$C37*M37</f>
        <v>0</v>
      </c>
    </row>
    <row r="38" spans="1:14" s="17" customFormat="1" ht="40.5" customHeight="1" x14ac:dyDescent="0.15">
      <c r="A38" s="43" t="s">
        <v>48</v>
      </c>
      <c r="B38" s="73" t="s">
        <v>257</v>
      </c>
      <c r="C38" s="44">
        <v>381</v>
      </c>
      <c r="D38" s="69" t="s">
        <v>283</v>
      </c>
      <c r="E38" s="43"/>
      <c r="F38" s="45"/>
      <c r="G38" s="46"/>
      <c r="H38" s="46"/>
      <c r="I38" s="47"/>
      <c r="J38" s="40"/>
      <c r="K38" s="39"/>
      <c r="L38" s="40">
        <f t="shared" si="3"/>
        <v>0</v>
      </c>
      <c r="M38" s="41">
        <f t="shared" si="4"/>
        <v>0</v>
      </c>
      <c r="N38" s="42">
        <f t="shared" si="5"/>
        <v>0</v>
      </c>
    </row>
    <row r="39" spans="1:14" s="17" customFormat="1" ht="40.5" customHeight="1" x14ac:dyDescent="0.15">
      <c r="A39" s="43" t="s">
        <v>49</v>
      </c>
      <c r="B39" s="73" t="s">
        <v>258</v>
      </c>
      <c r="C39" s="44">
        <v>381</v>
      </c>
      <c r="D39" s="69" t="s">
        <v>282</v>
      </c>
      <c r="E39" s="43"/>
      <c r="F39" s="45"/>
      <c r="G39" s="46"/>
      <c r="H39" s="46"/>
      <c r="I39" s="47"/>
      <c r="J39" s="40"/>
      <c r="K39" s="39"/>
      <c r="L39" s="40">
        <f t="shared" si="3"/>
        <v>0</v>
      </c>
      <c r="M39" s="41">
        <f t="shared" si="4"/>
        <v>0</v>
      </c>
      <c r="N39" s="42">
        <f t="shared" si="5"/>
        <v>0</v>
      </c>
    </row>
    <row r="40" spans="1:14" s="17" customFormat="1" ht="40.5" customHeight="1" x14ac:dyDescent="0.15">
      <c r="A40" s="43" t="s">
        <v>50</v>
      </c>
      <c r="B40" s="73" t="s">
        <v>259</v>
      </c>
      <c r="C40" s="44">
        <v>762</v>
      </c>
      <c r="D40" s="69" t="s">
        <v>282</v>
      </c>
      <c r="E40" s="43"/>
      <c r="F40" s="45"/>
      <c r="G40" s="46"/>
      <c r="H40" s="46"/>
      <c r="I40" s="47"/>
      <c r="J40" s="40"/>
      <c r="K40" s="39"/>
      <c r="L40" s="40">
        <f t="shared" si="3"/>
        <v>0</v>
      </c>
      <c r="M40" s="41">
        <f t="shared" si="4"/>
        <v>0</v>
      </c>
      <c r="N40" s="42">
        <f t="shared" si="5"/>
        <v>0</v>
      </c>
    </row>
    <row r="41" spans="1:14" s="17" customFormat="1" ht="40.5" customHeight="1" x14ac:dyDescent="0.15">
      <c r="A41" s="43" t="s">
        <v>51</v>
      </c>
      <c r="B41" s="73" t="s">
        <v>260</v>
      </c>
      <c r="C41" s="44">
        <v>381</v>
      </c>
      <c r="D41" s="69" t="s">
        <v>282</v>
      </c>
      <c r="E41" s="43"/>
      <c r="F41" s="45"/>
      <c r="G41" s="46"/>
      <c r="H41" s="46"/>
      <c r="I41" s="47"/>
      <c r="J41" s="40"/>
      <c r="K41" s="39"/>
      <c r="L41" s="40">
        <f t="shared" si="3"/>
        <v>0</v>
      </c>
      <c r="M41" s="41">
        <f t="shared" si="4"/>
        <v>0</v>
      </c>
      <c r="N41" s="42">
        <f t="shared" si="5"/>
        <v>0</v>
      </c>
    </row>
    <row r="42" spans="1:14" s="17" customFormat="1" ht="40.5" customHeight="1" x14ac:dyDescent="0.15">
      <c r="A42" s="43" t="s">
        <v>52</v>
      </c>
      <c r="B42" s="73" t="s">
        <v>261</v>
      </c>
      <c r="C42" s="44">
        <v>76</v>
      </c>
      <c r="D42" s="69" t="s">
        <v>86</v>
      </c>
      <c r="E42" s="43"/>
      <c r="F42" s="45"/>
      <c r="G42" s="46"/>
      <c r="H42" s="46"/>
      <c r="I42" s="47"/>
      <c r="J42" s="40"/>
      <c r="K42" s="39"/>
      <c r="L42" s="40">
        <f>J42*K42</f>
        <v>0</v>
      </c>
      <c r="M42" s="41">
        <f>J42+L42</f>
        <v>0</v>
      </c>
      <c r="N42" s="42">
        <f>$C42*M42</f>
        <v>0</v>
      </c>
    </row>
    <row r="43" spans="1:14" s="17" customFormat="1" ht="40.5" customHeight="1" x14ac:dyDescent="0.15">
      <c r="A43" s="43" t="s">
        <v>53</v>
      </c>
      <c r="B43" s="73" t="s">
        <v>262</v>
      </c>
      <c r="C43" s="44">
        <v>762</v>
      </c>
      <c r="D43" s="69" t="s">
        <v>88</v>
      </c>
      <c r="E43" s="43"/>
      <c r="F43" s="45"/>
      <c r="G43" s="46"/>
      <c r="H43" s="46"/>
      <c r="I43" s="47"/>
      <c r="J43" s="40"/>
      <c r="K43" s="39"/>
      <c r="L43" s="40">
        <f t="shared" ref="L43:L65" si="9">J43*K43</f>
        <v>0</v>
      </c>
      <c r="M43" s="41">
        <f t="shared" ref="M43:M65" si="10">J43+L43</f>
        <v>0</v>
      </c>
      <c r="N43" s="42">
        <f t="shared" ref="N43:N65" si="11">$C43*M43</f>
        <v>0</v>
      </c>
    </row>
    <row r="44" spans="1:14" s="17" customFormat="1" ht="40.5" customHeight="1" x14ac:dyDescent="0.15">
      <c r="A44" s="43" t="s">
        <v>54</v>
      </c>
      <c r="B44" s="73" t="s">
        <v>263</v>
      </c>
      <c r="C44" s="44">
        <v>152</v>
      </c>
      <c r="D44" s="69" t="s">
        <v>88</v>
      </c>
      <c r="E44" s="43"/>
      <c r="F44" s="45"/>
      <c r="G44" s="46"/>
      <c r="H44" s="46"/>
      <c r="I44" s="47"/>
      <c r="J44" s="40"/>
      <c r="K44" s="39"/>
      <c r="L44" s="40">
        <f t="shared" si="9"/>
        <v>0</v>
      </c>
      <c r="M44" s="41">
        <f t="shared" si="10"/>
        <v>0</v>
      </c>
      <c r="N44" s="42">
        <f t="shared" si="11"/>
        <v>0</v>
      </c>
    </row>
    <row r="45" spans="1:14" s="17" customFormat="1" ht="40.5" customHeight="1" x14ac:dyDescent="0.15">
      <c r="A45" s="43" t="s">
        <v>55</v>
      </c>
      <c r="B45" s="73" t="s">
        <v>264</v>
      </c>
      <c r="C45" s="44">
        <v>3048</v>
      </c>
      <c r="D45" s="69" t="s">
        <v>81</v>
      </c>
      <c r="E45" s="43"/>
      <c r="F45" s="45"/>
      <c r="G45" s="46"/>
      <c r="H45" s="46"/>
      <c r="I45" s="47"/>
      <c r="J45" s="40"/>
      <c r="K45" s="39"/>
      <c r="L45" s="40">
        <f t="shared" si="9"/>
        <v>0</v>
      </c>
      <c r="M45" s="41">
        <f t="shared" si="10"/>
        <v>0</v>
      </c>
      <c r="N45" s="42">
        <f t="shared" si="11"/>
        <v>0</v>
      </c>
    </row>
    <row r="46" spans="1:14" s="17" customFormat="1" ht="40.5" customHeight="1" x14ac:dyDescent="0.15">
      <c r="A46" s="43" t="s">
        <v>56</v>
      </c>
      <c r="B46" s="73" t="s">
        <v>285</v>
      </c>
      <c r="C46" s="44">
        <v>45717</v>
      </c>
      <c r="D46" s="69" t="s">
        <v>284</v>
      </c>
      <c r="E46" s="43"/>
      <c r="F46" s="45"/>
      <c r="G46" s="46"/>
      <c r="H46" s="46"/>
      <c r="I46" s="47"/>
      <c r="J46" s="40"/>
      <c r="K46" s="39"/>
      <c r="L46" s="40">
        <f t="shared" si="9"/>
        <v>0</v>
      </c>
      <c r="M46" s="41">
        <f t="shared" si="10"/>
        <v>0</v>
      </c>
      <c r="N46" s="42">
        <f t="shared" si="11"/>
        <v>0</v>
      </c>
    </row>
    <row r="47" spans="1:14" s="17" customFormat="1" ht="40.5" customHeight="1" x14ac:dyDescent="0.15">
      <c r="A47" s="43" t="s">
        <v>57</v>
      </c>
      <c r="B47" s="73" t="s">
        <v>265</v>
      </c>
      <c r="C47" s="44">
        <v>1524</v>
      </c>
      <c r="D47" s="69" t="s">
        <v>136</v>
      </c>
      <c r="E47" s="43"/>
      <c r="F47" s="45"/>
      <c r="G47" s="46"/>
      <c r="H47" s="46"/>
      <c r="I47" s="47"/>
      <c r="J47" s="40"/>
      <c r="K47" s="39"/>
      <c r="L47" s="40">
        <f t="shared" si="9"/>
        <v>0</v>
      </c>
      <c r="M47" s="41">
        <f t="shared" si="10"/>
        <v>0</v>
      </c>
      <c r="N47" s="42">
        <f t="shared" si="11"/>
        <v>0</v>
      </c>
    </row>
    <row r="48" spans="1:14" s="17" customFormat="1" ht="40.5" customHeight="1" x14ac:dyDescent="0.15">
      <c r="A48" s="43" t="s">
        <v>38</v>
      </c>
      <c r="B48" s="73" t="s">
        <v>266</v>
      </c>
      <c r="C48" s="44">
        <v>152</v>
      </c>
      <c r="D48" s="69" t="s">
        <v>136</v>
      </c>
      <c r="E48" s="43"/>
      <c r="F48" s="45"/>
      <c r="G48" s="46"/>
      <c r="H48" s="46"/>
      <c r="I48" s="47"/>
      <c r="J48" s="40"/>
      <c r="K48" s="39"/>
      <c r="L48" s="40">
        <f t="shared" si="9"/>
        <v>0</v>
      </c>
      <c r="M48" s="41">
        <f t="shared" si="10"/>
        <v>0</v>
      </c>
      <c r="N48" s="42">
        <f t="shared" si="11"/>
        <v>0</v>
      </c>
    </row>
    <row r="49" spans="1:14" s="17" customFormat="1" ht="40.5" customHeight="1" x14ac:dyDescent="0.15">
      <c r="A49" s="43" t="s">
        <v>58</v>
      </c>
      <c r="B49" s="73" t="s">
        <v>267</v>
      </c>
      <c r="C49" s="44">
        <v>152</v>
      </c>
      <c r="D49" s="69" t="s">
        <v>136</v>
      </c>
      <c r="E49" s="43"/>
      <c r="F49" s="45"/>
      <c r="G49" s="46"/>
      <c r="H49" s="46"/>
      <c r="I49" s="47"/>
      <c r="J49" s="40"/>
      <c r="K49" s="39"/>
      <c r="L49" s="40">
        <f t="shared" si="9"/>
        <v>0</v>
      </c>
      <c r="M49" s="41">
        <f t="shared" si="10"/>
        <v>0</v>
      </c>
      <c r="N49" s="42">
        <f t="shared" si="11"/>
        <v>0</v>
      </c>
    </row>
    <row r="50" spans="1:14" s="17" customFormat="1" ht="40.5" customHeight="1" x14ac:dyDescent="0.15">
      <c r="A50" s="43" t="s">
        <v>59</v>
      </c>
      <c r="B50" s="137" t="s">
        <v>268</v>
      </c>
      <c r="C50" s="44">
        <v>76</v>
      </c>
      <c r="D50" s="69" t="s">
        <v>88</v>
      </c>
      <c r="E50" s="43"/>
      <c r="F50" s="45"/>
      <c r="G50" s="46"/>
      <c r="H50" s="46"/>
      <c r="I50" s="47"/>
      <c r="J50" s="40"/>
      <c r="K50" s="39"/>
      <c r="L50" s="40">
        <f t="shared" si="9"/>
        <v>0</v>
      </c>
      <c r="M50" s="41">
        <f t="shared" si="10"/>
        <v>0</v>
      </c>
      <c r="N50" s="42">
        <f t="shared" si="11"/>
        <v>0</v>
      </c>
    </row>
    <row r="51" spans="1:14" s="17" customFormat="1" ht="40.5" customHeight="1" x14ac:dyDescent="0.15">
      <c r="A51" s="43" t="s">
        <v>67</v>
      </c>
      <c r="B51" s="137" t="s">
        <v>269</v>
      </c>
      <c r="C51" s="44">
        <v>152</v>
      </c>
      <c r="D51" s="69" t="s">
        <v>86</v>
      </c>
      <c r="E51" s="43"/>
      <c r="F51" s="45"/>
      <c r="G51" s="46"/>
      <c r="H51" s="46"/>
      <c r="I51" s="47"/>
      <c r="J51" s="40"/>
      <c r="K51" s="39"/>
      <c r="L51" s="40">
        <f t="shared" si="9"/>
        <v>0</v>
      </c>
      <c r="M51" s="41">
        <f t="shared" si="10"/>
        <v>0</v>
      </c>
      <c r="N51" s="42">
        <f t="shared" si="11"/>
        <v>0</v>
      </c>
    </row>
    <row r="52" spans="1:14" s="17" customFormat="1" ht="40.5" customHeight="1" x14ac:dyDescent="0.15">
      <c r="A52" s="43" t="s">
        <v>68</v>
      </c>
      <c r="B52" s="137" t="s">
        <v>270</v>
      </c>
      <c r="C52" s="44">
        <v>305</v>
      </c>
      <c r="D52" s="69" t="s">
        <v>136</v>
      </c>
      <c r="E52" s="43"/>
      <c r="F52" s="45"/>
      <c r="G52" s="46"/>
      <c r="H52" s="46"/>
      <c r="I52" s="47"/>
      <c r="J52" s="40"/>
      <c r="K52" s="39"/>
      <c r="L52" s="40">
        <f t="shared" si="9"/>
        <v>0</v>
      </c>
      <c r="M52" s="41">
        <f t="shared" si="10"/>
        <v>0</v>
      </c>
      <c r="N52" s="42">
        <f t="shared" si="11"/>
        <v>0</v>
      </c>
    </row>
    <row r="53" spans="1:14" s="17" customFormat="1" ht="40.5" customHeight="1" x14ac:dyDescent="0.15">
      <c r="A53" s="43" t="s">
        <v>69</v>
      </c>
      <c r="B53" s="73" t="s">
        <v>271</v>
      </c>
      <c r="C53" s="44">
        <v>229</v>
      </c>
      <c r="D53" s="69" t="s">
        <v>87</v>
      </c>
      <c r="E53" s="43"/>
      <c r="F53" s="45"/>
      <c r="G53" s="46"/>
      <c r="H53" s="46"/>
      <c r="I53" s="47"/>
      <c r="J53" s="40"/>
      <c r="K53" s="39"/>
      <c r="L53" s="40">
        <f t="shared" si="9"/>
        <v>0</v>
      </c>
      <c r="M53" s="41">
        <f t="shared" si="10"/>
        <v>0</v>
      </c>
      <c r="N53" s="42">
        <f t="shared" si="11"/>
        <v>0</v>
      </c>
    </row>
    <row r="54" spans="1:14" s="17" customFormat="1" ht="40.5" customHeight="1" x14ac:dyDescent="0.15">
      <c r="A54" s="43" t="s">
        <v>70</v>
      </c>
      <c r="B54" s="73" t="s">
        <v>272</v>
      </c>
      <c r="C54" s="44">
        <v>762</v>
      </c>
      <c r="D54" s="69" t="s">
        <v>84</v>
      </c>
      <c r="E54" s="43"/>
      <c r="F54" s="45"/>
      <c r="G54" s="46"/>
      <c r="H54" s="46"/>
      <c r="I54" s="47"/>
      <c r="J54" s="40"/>
      <c r="K54" s="39"/>
      <c r="L54" s="40">
        <f t="shared" si="9"/>
        <v>0</v>
      </c>
      <c r="M54" s="41">
        <f t="shared" si="10"/>
        <v>0</v>
      </c>
      <c r="N54" s="42">
        <f t="shared" si="11"/>
        <v>0</v>
      </c>
    </row>
    <row r="55" spans="1:14" s="17" customFormat="1" ht="40.5" customHeight="1" x14ac:dyDescent="0.15">
      <c r="A55" s="43" t="s">
        <v>71</v>
      </c>
      <c r="B55" s="73" t="s">
        <v>273</v>
      </c>
      <c r="C55" s="44">
        <v>762</v>
      </c>
      <c r="D55" s="69" t="s">
        <v>84</v>
      </c>
      <c r="E55" s="43"/>
      <c r="F55" s="45"/>
      <c r="G55" s="46"/>
      <c r="H55" s="46"/>
      <c r="I55" s="47"/>
      <c r="J55" s="40"/>
      <c r="K55" s="39"/>
      <c r="L55" s="40">
        <f t="shared" si="9"/>
        <v>0</v>
      </c>
      <c r="M55" s="41">
        <f t="shared" si="10"/>
        <v>0</v>
      </c>
      <c r="N55" s="42">
        <f t="shared" si="11"/>
        <v>0</v>
      </c>
    </row>
    <row r="56" spans="1:14" s="17" customFormat="1" ht="40.5" customHeight="1" x14ac:dyDescent="0.15">
      <c r="A56" s="43" t="s">
        <v>72</v>
      </c>
      <c r="B56" s="73" t="s">
        <v>274</v>
      </c>
      <c r="C56" s="44">
        <v>152</v>
      </c>
      <c r="D56" s="69" t="s">
        <v>85</v>
      </c>
      <c r="E56" s="43"/>
      <c r="F56" s="45"/>
      <c r="G56" s="46"/>
      <c r="H56" s="46"/>
      <c r="I56" s="47"/>
      <c r="J56" s="40"/>
      <c r="K56" s="39"/>
      <c r="L56" s="40">
        <f t="shared" si="9"/>
        <v>0</v>
      </c>
      <c r="M56" s="41">
        <f t="shared" si="10"/>
        <v>0</v>
      </c>
      <c r="N56" s="42">
        <f t="shared" si="11"/>
        <v>0</v>
      </c>
    </row>
    <row r="57" spans="1:14" s="17" customFormat="1" ht="40.5" customHeight="1" x14ac:dyDescent="0.15">
      <c r="A57" s="43" t="s">
        <v>73</v>
      </c>
      <c r="B57" s="73" t="s">
        <v>275</v>
      </c>
      <c r="C57" s="44">
        <v>152</v>
      </c>
      <c r="D57" s="69" t="s">
        <v>84</v>
      </c>
      <c r="E57" s="43"/>
      <c r="F57" s="45"/>
      <c r="G57" s="46"/>
      <c r="H57" s="46"/>
      <c r="I57" s="47"/>
      <c r="J57" s="40"/>
      <c r="K57" s="39"/>
      <c r="L57" s="40">
        <f t="shared" si="9"/>
        <v>0</v>
      </c>
      <c r="M57" s="41">
        <f t="shared" si="10"/>
        <v>0</v>
      </c>
      <c r="N57" s="42">
        <f t="shared" si="11"/>
        <v>0</v>
      </c>
    </row>
    <row r="58" spans="1:14" s="17" customFormat="1" ht="40.5" customHeight="1" x14ac:dyDescent="0.15">
      <c r="A58" s="43" t="s">
        <v>97</v>
      </c>
      <c r="B58" s="73" t="s">
        <v>276</v>
      </c>
      <c r="C58" s="44">
        <v>152</v>
      </c>
      <c r="D58" s="69" t="s">
        <v>84</v>
      </c>
      <c r="E58" s="43"/>
      <c r="F58" s="45"/>
      <c r="G58" s="46"/>
      <c r="H58" s="46"/>
      <c r="I58" s="47"/>
      <c r="J58" s="40"/>
      <c r="K58" s="39"/>
      <c r="L58" s="40">
        <f t="shared" si="9"/>
        <v>0</v>
      </c>
      <c r="M58" s="41">
        <f t="shared" si="10"/>
        <v>0</v>
      </c>
      <c r="N58" s="42">
        <f t="shared" si="11"/>
        <v>0</v>
      </c>
    </row>
    <row r="59" spans="1:14" s="17" customFormat="1" ht="40.5" customHeight="1" x14ac:dyDescent="0.15">
      <c r="A59" s="43" t="s">
        <v>98</v>
      </c>
      <c r="B59" s="73" t="s">
        <v>277</v>
      </c>
      <c r="C59" s="44">
        <v>152</v>
      </c>
      <c r="D59" s="69" t="s">
        <v>84</v>
      </c>
      <c r="E59" s="43"/>
      <c r="F59" s="45"/>
      <c r="G59" s="46"/>
      <c r="H59" s="46"/>
      <c r="I59" s="47"/>
      <c r="J59" s="40"/>
      <c r="K59" s="39"/>
      <c r="L59" s="40">
        <f t="shared" si="9"/>
        <v>0</v>
      </c>
      <c r="M59" s="41">
        <f t="shared" si="10"/>
        <v>0</v>
      </c>
      <c r="N59" s="42">
        <f t="shared" si="11"/>
        <v>0</v>
      </c>
    </row>
    <row r="60" spans="1:14" s="17" customFormat="1" ht="40.5" customHeight="1" x14ac:dyDescent="0.15">
      <c r="A60" s="43" t="s">
        <v>99</v>
      </c>
      <c r="B60" s="137" t="s">
        <v>278</v>
      </c>
      <c r="C60" s="44">
        <v>152</v>
      </c>
      <c r="D60" s="69" t="s">
        <v>84</v>
      </c>
      <c r="E60" s="43"/>
      <c r="F60" s="45"/>
      <c r="G60" s="46"/>
      <c r="H60" s="46"/>
      <c r="I60" s="47"/>
      <c r="J60" s="40"/>
      <c r="K60" s="39"/>
      <c r="L60" s="40">
        <f t="shared" si="9"/>
        <v>0</v>
      </c>
      <c r="M60" s="41">
        <f t="shared" si="10"/>
        <v>0</v>
      </c>
      <c r="N60" s="42">
        <f t="shared" si="11"/>
        <v>0</v>
      </c>
    </row>
    <row r="61" spans="1:14" s="17" customFormat="1" ht="40.5" customHeight="1" x14ac:dyDescent="0.15">
      <c r="A61" s="43" t="s">
        <v>100</v>
      </c>
      <c r="B61" s="73" t="s">
        <v>279</v>
      </c>
      <c r="C61" s="44">
        <v>762</v>
      </c>
      <c r="D61" s="69" t="s">
        <v>94</v>
      </c>
      <c r="E61" s="43"/>
      <c r="F61" s="45"/>
      <c r="G61" s="46"/>
      <c r="H61" s="46"/>
      <c r="I61" s="47"/>
      <c r="J61" s="40"/>
      <c r="K61" s="39"/>
      <c r="L61" s="40">
        <f t="shared" si="9"/>
        <v>0</v>
      </c>
      <c r="M61" s="41">
        <f t="shared" si="10"/>
        <v>0</v>
      </c>
      <c r="N61" s="42">
        <f t="shared" si="11"/>
        <v>0</v>
      </c>
    </row>
    <row r="62" spans="1:14" s="17" customFormat="1" ht="40.5" customHeight="1" x14ac:dyDescent="0.15">
      <c r="A62" s="43" t="s">
        <v>101</v>
      </c>
      <c r="B62" s="73" t="s">
        <v>280</v>
      </c>
      <c r="C62" s="44">
        <v>762</v>
      </c>
      <c r="D62" s="69" t="s">
        <v>94</v>
      </c>
      <c r="E62" s="43"/>
      <c r="F62" s="45"/>
      <c r="G62" s="46"/>
      <c r="H62" s="46"/>
      <c r="I62" s="47"/>
      <c r="J62" s="40"/>
      <c r="K62" s="39"/>
      <c r="L62" s="40">
        <f t="shared" si="9"/>
        <v>0</v>
      </c>
      <c r="M62" s="41">
        <f t="shared" si="10"/>
        <v>0</v>
      </c>
      <c r="N62" s="42">
        <f t="shared" si="11"/>
        <v>0</v>
      </c>
    </row>
    <row r="63" spans="1:14" s="17" customFormat="1" ht="40.5" customHeight="1" x14ac:dyDescent="0.15">
      <c r="A63" s="43" t="s">
        <v>102</v>
      </c>
      <c r="B63" s="73" t="s">
        <v>281</v>
      </c>
      <c r="C63" s="44">
        <v>762</v>
      </c>
      <c r="D63" s="69" t="s">
        <v>94</v>
      </c>
      <c r="E63" s="43"/>
      <c r="F63" s="45"/>
      <c r="G63" s="46"/>
      <c r="H63" s="46"/>
      <c r="I63" s="47"/>
      <c r="J63" s="40"/>
      <c r="K63" s="39"/>
      <c r="L63" s="40">
        <f t="shared" si="9"/>
        <v>0</v>
      </c>
      <c r="M63" s="41">
        <f t="shared" si="10"/>
        <v>0</v>
      </c>
      <c r="N63" s="42">
        <f t="shared" si="11"/>
        <v>0</v>
      </c>
    </row>
    <row r="64" spans="1:14" s="17" customFormat="1" ht="40.5" customHeight="1" x14ac:dyDescent="0.15">
      <c r="A64" s="43" t="s">
        <v>103</v>
      </c>
      <c r="B64" s="73" t="s">
        <v>286</v>
      </c>
      <c r="C64" s="44">
        <v>762</v>
      </c>
      <c r="D64" s="69" t="s">
        <v>92</v>
      </c>
      <c r="E64" s="43"/>
      <c r="F64" s="45"/>
      <c r="G64" s="46"/>
      <c r="H64" s="46"/>
      <c r="I64" s="47"/>
      <c r="J64" s="40"/>
      <c r="K64" s="39"/>
      <c r="L64" s="40">
        <f t="shared" si="9"/>
        <v>0</v>
      </c>
      <c r="M64" s="41">
        <f t="shared" si="10"/>
        <v>0</v>
      </c>
      <c r="N64" s="42">
        <f t="shared" si="11"/>
        <v>0</v>
      </c>
    </row>
    <row r="65" spans="1:14" s="17" customFormat="1" ht="40.5" customHeight="1" thickBot="1" x14ac:dyDescent="0.2">
      <c r="A65" s="19" t="s">
        <v>104</v>
      </c>
      <c r="B65" s="103" t="s">
        <v>287</v>
      </c>
      <c r="C65" s="50">
        <v>762</v>
      </c>
      <c r="D65" s="68" t="s">
        <v>79</v>
      </c>
      <c r="E65" s="19"/>
      <c r="F65" s="111"/>
      <c r="G65" s="51"/>
      <c r="H65" s="51"/>
      <c r="I65" s="52"/>
      <c r="J65" s="53"/>
      <c r="K65" s="54"/>
      <c r="L65" s="53">
        <f t="shared" si="9"/>
        <v>0</v>
      </c>
      <c r="M65" s="55">
        <f t="shared" si="10"/>
        <v>0</v>
      </c>
      <c r="N65" s="56">
        <f t="shared" si="11"/>
        <v>0</v>
      </c>
    </row>
    <row r="66" spans="1:14" ht="23.25" customHeight="1" thickBot="1" x14ac:dyDescent="0.25">
      <c r="A66" s="210" t="s">
        <v>62</v>
      </c>
      <c r="B66" s="211"/>
      <c r="C66" s="211"/>
      <c r="D66" s="211"/>
      <c r="E66" s="57"/>
      <c r="F66" s="58"/>
      <c r="G66" s="59"/>
      <c r="H66" s="58"/>
      <c r="I66" s="60"/>
      <c r="J66" s="100">
        <f>SUM(J16:J65)</f>
        <v>0</v>
      </c>
      <c r="K66" s="61"/>
      <c r="L66" s="58"/>
      <c r="M66" s="58"/>
      <c r="N66" s="62">
        <f>SUM(N16:N65)</f>
        <v>0</v>
      </c>
    </row>
    <row r="67" spans="1:14" s="17" customFormat="1" ht="20.25" customHeight="1" x14ac:dyDescent="0.15">
      <c r="A67" s="71"/>
      <c r="B67" s="71"/>
      <c r="C67" s="49"/>
      <c r="D67" s="7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17" customFormat="1" ht="19.5" customHeight="1" x14ac:dyDescent="0.15">
      <c r="A68" s="13" t="s">
        <v>21</v>
      </c>
      <c r="B68" s="13"/>
      <c r="C68" s="12"/>
      <c r="D68" s="14"/>
      <c r="E68" s="13"/>
      <c r="G68" s="7"/>
      <c r="H68" s="7" t="s">
        <v>22</v>
      </c>
      <c r="I68" s="203" t="s">
        <v>23</v>
      </c>
      <c r="J68" s="203"/>
      <c r="K68" s="203"/>
      <c r="L68" s="203"/>
      <c r="M68" s="204"/>
      <c r="N68" s="204"/>
    </row>
  </sheetData>
  <mergeCells count="28">
    <mergeCell ref="E15:F15"/>
    <mergeCell ref="A66:D66"/>
    <mergeCell ref="I68:L68"/>
    <mergeCell ref="M68:N6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4.1.1.11/5</oddHeader>
    <oddFooter>&amp;C&amp;8stran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4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35" t="s">
        <v>292</v>
      </c>
      <c r="C16" s="30">
        <v>762</v>
      </c>
      <c r="D16" s="67" t="s">
        <v>282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8.25" customHeight="1" x14ac:dyDescent="0.15">
      <c r="A17" s="37" t="s">
        <v>25</v>
      </c>
      <c r="B17" s="134" t="s">
        <v>293</v>
      </c>
      <c r="C17" s="38">
        <v>762</v>
      </c>
      <c r="D17" s="69" t="s">
        <v>95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8.25" customHeight="1" x14ac:dyDescent="0.15">
      <c r="A18" s="37" t="s">
        <v>26</v>
      </c>
      <c r="B18" s="131" t="s">
        <v>294</v>
      </c>
      <c r="C18" s="44">
        <v>152</v>
      </c>
      <c r="D18" s="69" t="s">
        <v>283</v>
      </c>
      <c r="E18" s="43"/>
      <c r="F18" s="45"/>
      <c r="G18" s="46"/>
      <c r="H18" s="46"/>
      <c r="I18" s="47"/>
      <c r="J18" s="40"/>
      <c r="K18" s="39"/>
      <c r="L18" s="40">
        <f>J18*K18</f>
        <v>0</v>
      </c>
      <c r="M18" s="41">
        <f>J18+L18</f>
        <v>0</v>
      </c>
      <c r="N18" s="42">
        <f>$C18*M18</f>
        <v>0</v>
      </c>
    </row>
    <row r="19" spans="1:14" s="17" customFormat="1" ht="38.25" customHeight="1" x14ac:dyDescent="0.15">
      <c r="A19" s="37" t="s">
        <v>27</v>
      </c>
      <c r="B19" s="131" t="s">
        <v>295</v>
      </c>
      <c r="C19" s="44">
        <v>152</v>
      </c>
      <c r="D19" s="69" t="s">
        <v>95</v>
      </c>
      <c r="E19" s="43"/>
      <c r="F19" s="45"/>
      <c r="G19" s="46"/>
      <c r="H19" s="46"/>
      <c r="I19" s="47"/>
      <c r="J19" s="40"/>
      <c r="K19" s="39"/>
      <c r="L19" s="40">
        <f t="shared" ref="L19:L21" si="0">J19*K19</f>
        <v>0</v>
      </c>
      <c r="M19" s="41">
        <f t="shared" ref="M19:M21" si="1">J19+L19</f>
        <v>0</v>
      </c>
      <c r="N19" s="42">
        <f t="shared" ref="N19:N21" si="2">$C19*M19</f>
        <v>0</v>
      </c>
    </row>
    <row r="20" spans="1:14" s="17" customFormat="1" ht="38.25" customHeight="1" x14ac:dyDescent="0.15">
      <c r="A20" s="37" t="s">
        <v>28</v>
      </c>
      <c r="B20" s="131" t="s">
        <v>296</v>
      </c>
      <c r="C20" s="44">
        <v>152</v>
      </c>
      <c r="D20" s="69" t="s">
        <v>283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8.25" customHeight="1" thickBot="1" x14ac:dyDescent="0.2">
      <c r="A21" s="101" t="s">
        <v>29</v>
      </c>
      <c r="B21" s="136" t="s">
        <v>297</v>
      </c>
      <c r="C21" s="50">
        <v>76</v>
      </c>
      <c r="D21" s="68" t="s">
        <v>96</v>
      </c>
      <c r="E21" s="19"/>
      <c r="F21" s="108"/>
      <c r="G21" s="51"/>
      <c r="H21" s="51"/>
      <c r="I21" s="52"/>
      <c r="J21" s="53"/>
      <c r="K21" s="54"/>
      <c r="L21" s="53">
        <f t="shared" si="0"/>
        <v>0</v>
      </c>
      <c r="M21" s="55">
        <f t="shared" si="1"/>
        <v>0</v>
      </c>
      <c r="N21" s="56">
        <f t="shared" si="2"/>
        <v>0</v>
      </c>
    </row>
    <row r="22" spans="1:14" ht="23.25" customHeight="1" thickBot="1" x14ac:dyDescent="0.25">
      <c r="A22" s="210" t="s">
        <v>77</v>
      </c>
      <c r="B22" s="211"/>
      <c r="C22" s="211"/>
      <c r="D22" s="211"/>
      <c r="E22" s="57"/>
      <c r="F22" s="58"/>
      <c r="G22" s="59"/>
      <c r="H22" s="58"/>
      <c r="I22" s="60"/>
      <c r="J22" s="100">
        <f>SUM(J16:J21)</f>
        <v>0</v>
      </c>
      <c r="K22" s="61"/>
      <c r="L22" s="58"/>
      <c r="M22" s="58"/>
      <c r="N22" s="62">
        <f>SUM(N16:N21)</f>
        <v>0</v>
      </c>
    </row>
    <row r="23" spans="1:14" s="17" customFormat="1" ht="16.5" customHeight="1" x14ac:dyDescent="0.15">
      <c r="A23" s="48"/>
      <c r="B23" s="48"/>
      <c r="C23" s="49"/>
      <c r="D23" s="7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17" customFormat="1" ht="19.5" customHeight="1" x14ac:dyDescent="0.15">
      <c r="A24" s="13" t="s">
        <v>21</v>
      </c>
      <c r="B24" s="13"/>
      <c r="C24" s="12"/>
      <c r="D24" s="14"/>
      <c r="E24" s="13"/>
      <c r="G24" s="7"/>
      <c r="H24" s="7" t="s">
        <v>22</v>
      </c>
      <c r="I24" s="203" t="s">
        <v>23</v>
      </c>
      <c r="J24" s="203"/>
      <c r="K24" s="203"/>
      <c r="L24" s="203"/>
      <c r="M24" s="204"/>
      <c r="N24" s="204"/>
    </row>
  </sheetData>
  <mergeCells count="28">
    <mergeCell ref="E15:F15"/>
    <mergeCell ref="A22:D22"/>
    <mergeCell ref="I24:L24"/>
    <mergeCell ref="M24:N24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4.1.1.11/6</oddHeader>
    <oddFooter>&amp;C&amp;8stran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ColWidth="9" defaultRowHeight="10.5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9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205" t="s">
        <v>7</v>
      </c>
      <c r="C13" s="193" t="s">
        <v>8</v>
      </c>
      <c r="D13" s="213" t="s">
        <v>9</v>
      </c>
      <c r="E13" s="215" t="s">
        <v>10</v>
      </c>
      <c r="F13" s="216"/>
      <c r="G13" s="205" t="s">
        <v>11</v>
      </c>
      <c r="H13" s="205" t="s">
        <v>12</v>
      </c>
      <c r="I13" s="220" t="s">
        <v>13</v>
      </c>
      <c r="J13" s="205" t="s">
        <v>14</v>
      </c>
      <c r="K13" s="205" t="s">
        <v>15</v>
      </c>
      <c r="L13" s="205" t="s">
        <v>16</v>
      </c>
      <c r="M13" s="205" t="s">
        <v>17</v>
      </c>
      <c r="N13" s="213" t="s">
        <v>18</v>
      </c>
    </row>
    <row r="14" spans="1:14" s="18" customFormat="1" ht="31.5" customHeight="1" thickBot="1" x14ac:dyDescent="0.2">
      <c r="A14" s="212"/>
      <c r="B14" s="206"/>
      <c r="C14" s="194"/>
      <c r="D14" s="214"/>
      <c r="E14" s="19" t="s">
        <v>19</v>
      </c>
      <c r="F14" s="20" t="s">
        <v>20</v>
      </c>
      <c r="G14" s="206"/>
      <c r="H14" s="206"/>
      <c r="I14" s="221"/>
      <c r="J14" s="206"/>
      <c r="K14" s="206"/>
      <c r="L14" s="206"/>
      <c r="M14" s="206"/>
      <c r="N14" s="214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218">
        <v>5</v>
      </c>
      <c r="F15" s="219"/>
      <c r="G15" s="96">
        <v>6</v>
      </c>
      <c r="H15" s="26">
        <v>7</v>
      </c>
      <c r="I15" s="27">
        <v>8</v>
      </c>
      <c r="J15" s="28">
        <v>9</v>
      </c>
      <c r="K15" s="96">
        <v>10</v>
      </c>
      <c r="L15" s="96">
        <v>11</v>
      </c>
      <c r="M15" s="28">
        <v>12</v>
      </c>
      <c r="N15" s="29">
        <v>13</v>
      </c>
    </row>
    <row r="16" spans="1:14" s="17" customFormat="1" ht="38.25" customHeight="1" x14ac:dyDescent="0.15">
      <c r="A16" s="109" t="s">
        <v>24</v>
      </c>
      <c r="B16" s="142" t="s">
        <v>303</v>
      </c>
      <c r="C16" s="30">
        <v>2286</v>
      </c>
      <c r="D16" s="67" t="s">
        <v>87</v>
      </c>
      <c r="E16" s="109"/>
      <c r="F16" s="107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40.5" customHeight="1" x14ac:dyDescent="0.15">
      <c r="A17" s="43" t="s">
        <v>25</v>
      </c>
      <c r="B17" s="66" t="s">
        <v>290</v>
      </c>
      <c r="C17" s="44">
        <v>2286</v>
      </c>
      <c r="D17" s="69" t="s">
        <v>87</v>
      </c>
      <c r="E17" s="43"/>
      <c r="F17" s="45"/>
      <c r="G17" s="46"/>
      <c r="H17" s="46"/>
      <c r="I17" s="47"/>
      <c r="J17" s="40"/>
      <c r="K17" s="39"/>
      <c r="L17" s="40">
        <f t="shared" ref="L17:L18" si="0">J17*K17</f>
        <v>0</v>
      </c>
      <c r="M17" s="41">
        <f t="shared" ref="M17:M18" si="1">J17+L17</f>
        <v>0</v>
      </c>
      <c r="N17" s="42">
        <f t="shared" ref="N17:N18" si="2">$C17*M17</f>
        <v>0</v>
      </c>
    </row>
    <row r="18" spans="1:14" s="17" customFormat="1" ht="40.5" customHeight="1" x14ac:dyDescent="0.15">
      <c r="A18" s="43" t="s">
        <v>26</v>
      </c>
      <c r="B18" s="66" t="s">
        <v>291</v>
      </c>
      <c r="C18" s="44">
        <v>76</v>
      </c>
      <c r="D18" s="69" t="s">
        <v>282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8.25" customHeight="1" x14ac:dyDescent="0.15">
      <c r="A19" s="43" t="s">
        <v>27</v>
      </c>
      <c r="B19" s="139" t="s">
        <v>298</v>
      </c>
      <c r="C19" s="44">
        <v>762</v>
      </c>
      <c r="D19" s="69" t="s">
        <v>282</v>
      </c>
      <c r="E19" s="43"/>
      <c r="F19" s="45"/>
      <c r="G19" s="46"/>
      <c r="H19" s="46"/>
      <c r="I19" s="47"/>
      <c r="J19" s="40"/>
      <c r="K19" s="39"/>
      <c r="L19" s="40">
        <f>J19*K19</f>
        <v>0</v>
      </c>
      <c r="M19" s="41">
        <f>J19+L19</f>
        <v>0</v>
      </c>
      <c r="N19" s="42">
        <f>$C19*M19</f>
        <v>0</v>
      </c>
    </row>
    <row r="20" spans="1:14" s="17" customFormat="1" ht="38.25" customHeight="1" x14ac:dyDescent="0.15">
      <c r="A20" s="43" t="s">
        <v>28</v>
      </c>
      <c r="B20" s="139" t="s">
        <v>299</v>
      </c>
      <c r="C20" s="44">
        <v>762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ref="L20:L26" si="3">J20*K20</f>
        <v>0</v>
      </c>
      <c r="M20" s="41">
        <f t="shared" ref="M20:M26" si="4">J20+L20</f>
        <v>0</v>
      </c>
      <c r="N20" s="42">
        <f t="shared" ref="N20:N26" si="5">$C20*M20</f>
        <v>0</v>
      </c>
    </row>
    <row r="21" spans="1:14" s="17" customFormat="1" ht="38.25" customHeight="1" x14ac:dyDescent="0.15">
      <c r="A21" s="43" t="s">
        <v>29</v>
      </c>
      <c r="B21" s="139" t="s">
        <v>300</v>
      </c>
      <c r="C21" s="44">
        <v>762</v>
      </c>
      <c r="D21" s="69" t="s">
        <v>282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8.25" customHeight="1" x14ac:dyDescent="0.15">
      <c r="A22" s="43" t="s">
        <v>30</v>
      </c>
      <c r="B22" s="139" t="s">
        <v>301</v>
      </c>
      <c r="C22" s="44">
        <v>76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8.25" customHeight="1" x14ac:dyDescent="0.15">
      <c r="A23" s="43" t="s">
        <v>31</v>
      </c>
      <c r="B23" s="140" t="s">
        <v>304</v>
      </c>
      <c r="C23" s="44">
        <v>152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38.25" customHeight="1" x14ac:dyDescent="0.15">
      <c r="A24" s="43" t="s">
        <v>32</v>
      </c>
      <c r="B24" s="141" t="s">
        <v>305</v>
      </c>
      <c r="C24" s="44">
        <v>76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38.25" customHeight="1" x14ac:dyDescent="0.15">
      <c r="A25" s="43" t="s">
        <v>33</v>
      </c>
      <c r="B25" s="138" t="s">
        <v>306</v>
      </c>
      <c r="C25" s="44">
        <v>76</v>
      </c>
      <c r="D25" s="69" t="s">
        <v>91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8.25" customHeight="1" thickBot="1" x14ac:dyDescent="0.2">
      <c r="A26" s="19" t="s">
        <v>34</v>
      </c>
      <c r="B26" s="143" t="s">
        <v>302</v>
      </c>
      <c r="C26" s="50">
        <v>762</v>
      </c>
      <c r="D26" s="68" t="s">
        <v>81</v>
      </c>
      <c r="E26" s="19"/>
      <c r="F26" s="108"/>
      <c r="G26" s="51"/>
      <c r="H26" s="51"/>
      <c r="I26" s="52"/>
      <c r="J26" s="53"/>
      <c r="K26" s="54"/>
      <c r="L26" s="53">
        <f t="shared" si="3"/>
        <v>0</v>
      </c>
      <c r="M26" s="55">
        <f t="shared" si="4"/>
        <v>0</v>
      </c>
      <c r="N26" s="56">
        <f t="shared" si="5"/>
        <v>0</v>
      </c>
    </row>
    <row r="27" spans="1:14" ht="23.25" customHeight="1" thickBot="1" x14ac:dyDescent="0.25">
      <c r="A27" s="210" t="s">
        <v>63</v>
      </c>
      <c r="B27" s="211"/>
      <c r="C27" s="211"/>
      <c r="D27" s="217"/>
      <c r="E27" s="57"/>
      <c r="F27" s="58"/>
      <c r="G27" s="59"/>
      <c r="H27" s="58"/>
      <c r="I27" s="60"/>
      <c r="J27" s="100">
        <f>SUM(J16:J26)</f>
        <v>0</v>
      </c>
      <c r="K27" s="61"/>
      <c r="L27" s="58"/>
      <c r="M27" s="58"/>
      <c r="N27" s="62">
        <f>SUM(N16:N26)</f>
        <v>0</v>
      </c>
    </row>
    <row r="28" spans="1:14" s="17" customFormat="1" ht="16.5" customHeight="1" x14ac:dyDescent="0.15">
      <c r="A28" s="97"/>
      <c r="B28" s="97"/>
      <c r="C28" s="49"/>
      <c r="D28" s="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17" customFormat="1" ht="19.5" customHeight="1" x14ac:dyDescent="0.15">
      <c r="A29" s="13" t="s">
        <v>21</v>
      </c>
      <c r="B29" s="13"/>
      <c r="C29" s="12"/>
      <c r="D29" s="14"/>
      <c r="E29" s="13"/>
      <c r="G29" s="7"/>
      <c r="H29" s="7" t="s">
        <v>22</v>
      </c>
      <c r="I29" s="203" t="s">
        <v>23</v>
      </c>
      <c r="J29" s="203"/>
      <c r="K29" s="203"/>
      <c r="L29" s="203"/>
      <c r="M29" s="204"/>
      <c r="N29" s="204"/>
    </row>
  </sheetData>
  <mergeCells count="28">
    <mergeCell ref="A27:D27"/>
    <mergeCell ref="M13:M14"/>
    <mergeCell ref="N13:N14"/>
    <mergeCell ref="E15:F15"/>
    <mergeCell ref="I29:L29"/>
    <mergeCell ref="M29:N29"/>
    <mergeCell ref="G13:G14"/>
    <mergeCell ref="H13:H14"/>
    <mergeCell ref="I13:I14"/>
    <mergeCell ref="J13:J14"/>
    <mergeCell ref="A9:N9"/>
    <mergeCell ref="A10:N10"/>
    <mergeCell ref="A11:N11"/>
    <mergeCell ref="A13:A14"/>
    <mergeCell ref="B13:B14"/>
    <mergeCell ref="C13:C14"/>
    <mergeCell ref="D13:D14"/>
    <mergeCell ref="E13:F13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4.1.1.11/7</oddHeader>
    <oddFooter>&amp;C&amp;8stran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2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20.25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70">
        <v>6</v>
      </c>
      <c r="H15" s="26">
        <v>7</v>
      </c>
      <c r="I15" s="27">
        <v>8</v>
      </c>
      <c r="J15" s="28">
        <v>9</v>
      </c>
      <c r="K15" s="70">
        <v>10</v>
      </c>
      <c r="L15" s="70">
        <v>11</v>
      </c>
      <c r="M15" s="28">
        <v>12</v>
      </c>
      <c r="N15" s="29">
        <v>13</v>
      </c>
    </row>
    <row r="16" spans="1:14" s="17" customFormat="1" ht="36.75" customHeight="1" x14ac:dyDescent="0.15">
      <c r="A16" s="112" t="s">
        <v>24</v>
      </c>
      <c r="B16" s="144" t="s">
        <v>858</v>
      </c>
      <c r="C16" s="30">
        <v>381</v>
      </c>
      <c r="D16" s="67" t="s">
        <v>87</v>
      </c>
      <c r="E16" s="112"/>
      <c r="F16" s="110"/>
      <c r="G16" s="31"/>
      <c r="H16" s="31"/>
      <c r="I16" s="32"/>
      <c r="J16" s="33"/>
      <c r="K16" s="34"/>
      <c r="L16" s="33">
        <f>J16*K16</f>
        <v>0</v>
      </c>
      <c r="M16" s="35">
        <f>J16+L16</f>
        <v>0</v>
      </c>
      <c r="N16" s="36">
        <f>$C16*M16</f>
        <v>0</v>
      </c>
    </row>
    <row r="17" spans="1:14" s="17" customFormat="1" ht="36" customHeight="1" x14ac:dyDescent="0.15">
      <c r="A17" s="43" t="s">
        <v>25</v>
      </c>
      <c r="B17" s="132" t="s">
        <v>859</v>
      </c>
      <c r="C17" s="44">
        <v>229</v>
      </c>
      <c r="D17" s="69" t="s">
        <v>282</v>
      </c>
      <c r="E17" s="43"/>
      <c r="F17" s="45"/>
      <c r="G17" s="46"/>
      <c r="H17" s="46"/>
      <c r="I17" s="47"/>
      <c r="J17" s="40"/>
      <c r="K17" s="39"/>
      <c r="L17" s="40">
        <f>J17*K17</f>
        <v>0</v>
      </c>
      <c r="M17" s="41">
        <f>J17+L17</f>
        <v>0</v>
      </c>
      <c r="N17" s="42">
        <f>$C17*M17</f>
        <v>0</v>
      </c>
    </row>
    <row r="18" spans="1:14" s="17" customFormat="1" ht="36.75" customHeight="1" x14ac:dyDescent="0.15">
      <c r="A18" s="43" t="s">
        <v>26</v>
      </c>
      <c r="B18" s="132" t="s">
        <v>860</v>
      </c>
      <c r="C18" s="44">
        <v>381</v>
      </c>
      <c r="D18" s="69" t="s">
        <v>81</v>
      </c>
      <c r="E18" s="43"/>
      <c r="F18" s="45"/>
      <c r="G18" s="46"/>
      <c r="H18" s="46"/>
      <c r="I18" s="47"/>
      <c r="J18" s="40"/>
      <c r="K18" s="39"/>
      <c r="L18" s="40">
        <f t="shared" ref="L18:L35" si="0">J18*K18</f>
        <v>0</v>
      </c>
      <c r="M18" s="41">
        <f t="shared" ref="M18:M35" si="1">J18+L18</f>
        <v>0</v>
      </c>
      <c r="N18" s="42">
        <f t="shared" ref="N18:N35" si="2">$C18*M18</f>
        <v>0</v>
      </c>
    </row>
    <row r="19" spans="1:14" s="17" customFormat="1" ht="33" customHeight="1" x14ac:dyDescent="0.15">
      <c r="A19" s="43" t="s">
        <v>27</v>
      </c>
      <c r="B19" s="132" t="s">
        <v>861</v>
      </c>
      <c r="C19" s="44">
        <v>229</v>
      </c>
      <c r="D19" s="69" t="s">
        <v>88</v>
      </c>
      <c r="E19" s="43"/>
      <c r="F19" s="45"/>
      <c r="G19" s="46"/>
      <c r="H19" s="46"/>
      <c r="I19" s="47"/>
      <c r="J19" s="40"/>
      <c r="K19" s="39"/>
      <c r="L19" s="40">
        <f t="shared" si="0"/>
        <v>0</v>
      </c>
      <c r="M19" s="41">
        <f t="shared" si="1"/>
        <v>0</v>
      </c>
      <c r="N19" s="42">
        <f t="shared" si="2"/>
        <v>0</v>
      </c>
    </row>
    <row r="20" spans="1:14" s="17" customFormat="1" ht="33" customHeight="1" x14ac:dyDescent="0.15">
      <c r="A20" s="43" t="s">
        <v>28</v>
      </c>
      <c r="B20" s="132" t="s">
        <v>862</v>
      </c>
      <c r="C20" s="44">
        <v>229</v>
      </c>
      <c r="D20" s="69" t="s">
        <v>282</v>
      </c>
      <c r="E20" s="43"/>
      <c r="F20" s="45"/>
      <c r="G20" s="46"/>
      <c r="H20" s="46"/>
      <c r="I20" s="47"/>
      <c r="J20" s="40"/>
      <c r="K20" s="39"/>
      <c r="L20" s="40">
        <f t="shared" si="0"/>
        <v>0</v>
      </c>
      <c r="M20" s="41">
        <f t="shared" si="1"/>
        <v>0</v>
      </c>
      <c r="N20" s="42">
        <f t="shared" si="2"/>
        <v>0</v>
      </c>
    </row>
    <row r="21" spans="1:14" s="17" customFormat="1" ht="33" customHeight="1" x14ac:dyDescent="0.15">
      <c r="A21" s="43" t="s">
        <v>29</v>
      </c>
      <c r="B21" s="132" t="s">
        <v>871</v>
      </c>
      <c r="C21" s="44">
        <v>381</v>
      </c>
      <c r="D21" s="69" t="s">
        <v>81</v>
      </c>
      <c r="E21" s="43"/>
      <c r="F21" s="45"/>
      <c r="G21" s="46"/>
      <c r="H21" s="46"/>
      <c r="I21" s="47"/>
      <c r="J21" s="40"/>
      <c r="K21" s="39"/>
      <c r="L21" s="40">
        <f t="shared" si="0"/>
        <v>0</v>
      </c>
      <c r="M21" s="41">
        <f t="shared" si="1"/>
        <v>0</v>
      </c>
      <c r="N21" s="42">
        <f t="shared" si="2"/>
        <v>0</v>
      </c>
    </row>
    <row r="22" spans="1:14" s="17" customFormat="1" ht="33" customHeight="1" x14ac:dyDescent="0.15">
      <c r="A22" s="43" t="s">
        <v>30</v>
      </c>
      <c r="B22" s="132" t="s">
        <v>872</v>
      </c>
      <c r="C22" s="44">
        <v>381</v>
      </c>
      <c r="D22" s="69" t="s">
        <v>88</v>
      </c>
      <c r="E22" s="43"/>
      <c r="F22" s="45"/>
      <c r="G22" s="46"/>
      <c r="H22" s="46"/>
      <c r="I22" s="47"/>
      <c r="J22" s="40"/>
      <c r="K22" s="39"/>
      <c r="L22" s="40">
        <f t="shared" si="0"/>
        <v>0</v>
      </c>
      <c r="M22" s="41">
        <f t="shared" si="1"/>
        <v>0</v>
      </c>
      <c r="N22" s="42">
        <f t="shared" si="2"/>
        <v>0</v>
      </c>
    </row>
    <row r="23" spans="1:14" s="17" customFormat="1" ht="40.5" customHeight="1" x14ac:dyDescent="0.15">
      <c r="A23" s="43" t="s">
        <v>31</v>
      </c>
      <c r="B23" s="139" t="s">
        <v>853</v>
      </c>
      <c r="C23" s="44">
        <v>381</v>
      </c>
      <c r="D23" s="69" t="s">
        <v>87</v>
      </c>
      <c r="E23" s="43"/>
      <c r="F23" s="45"/>
      <c r="G23" s="46"/>
      <c r="H23" s="46"/>
      <c r="I23" s="47"/>
      <c r="J23" s="40"/>
      <c r="K23" s="39"/>
      <c r="L23" s="40">
        <f t="shared" si="0"/>
        <v>0</v>
      </c>
      <c r="M23" s="41">
        <f t="shared" si="1"/>
        <v>0</v>
      </c>
      <c r="N23" s="42">
        <f t="shared" si="2"/>
        <v>0</v>
      </c>
    </row>
    <row r="24" spans="1:14" s="17" customFormat="1" ht="40.5" customHeight="1" x14ac:dyDescent="0.15">
      <c r="A24" s="43" t="s">
        <v>32</v>
      </c>
      <c r="B24" s="139" t="s">
        <v>854</v>
      </c>
      <c r="C24" s="44">
        <v>381</v>
      </c>
      <c r="D24" s="69" t="s">
        <v>87</v>
      </c>
      <c r="E24" s="43"/>
      <c r="F24" s="45"/>
      <c r="G24" s="46"/>
      <c r="H24" s="46"/>
      <c r="I24" s="47"/>
      <c r="J24" s="40"/>
      <c r="K24" s="39"/>
      <c r="L24" s="40">
        <f t="shared" si="0"/>
        <v>0</v>
      </c>
      <c r="M24" s="41">
        <f t="shared" si="1"/>
        <v>0</v>
      </c>
      <c r="N24" s="42">
        <f t="shared" si="2"/>
        <v>0</v>
      </c>
    </row>
    <row r="25" spans="1:14" s="17" customFormat="1" ht="40.5" customHeight="1" x14ac:dyDescent="0.15">
      <c r="A25" s="43" t="s">
        <v>33</v>
      </c>
      <c r="B25" s="139" t="s">
        <v>855</v>
      </c>
      <c r="C25" s="44">
        <v>381</v>
      </c>
      <c r="D25" s="69" t="s">
        <v>87</v>
      </c>
      <c r="E25" s="43"/>
      <c r="F25" s="45"/>
      <c r="G25" s="46"/>
      <c r="H25" s="46"/>
      <c r="I25" s="47"/>
      <c r="J25" s="40"/>
      <c r="K25" s="39"/>
      <c r="L25" s="40">
        <f t="shared" si="0"/>
        <v>0</v>
      </c>
      <c r="M25" s="41">
        <f t="shared" si="1"/>
        <v>0</v>
      </c>
      <c r="N25" s="42">
        <f t="shared" si="2"/>
        <v>0</v>
      </c>
    </row>
    <row r="26" spans="1:14" s="17" customFormat="1" ht="33" customHeight="1" x14ac:dyDescent="0.15">
      <c r="A26" s="43" t="s">
        <v>34</v>
      </c>
      <c r="B26" s="132" t="s">
        <v>873</v>
      </c>
      <c r="C26" s="44">
        <v>381</v>
      </c>
      <c r="D26" s="69" t="s">
        <v>81</v>
      </c>
      <c r="E26" s="43"/>
      <c r="F26" s="45"/>
      <c r="G26" s="46"/>
      <c r="H26" s="46"/>
      <c r="I26" s="47"/>
      <c r="J26" s="40"/>
      <c r="K26" s="39"/>
      <c r="L26" s="40">
        <f t="shared" si="0"/>
        <v>0</v>
      </c>
      <c r="M26" s="41">
        <f t="shared" si="1"/>
        <v>0</v>
      </c>
      <c r="N26" s="42">
        <f t="shared" si="2"/>
        <v>0</v>
      </c>
    </row>
    <row r="27" spans="1:14" s="17" customFormat="1" ht="33" customHeight="1" x14ac:dyDescent="0.15">
      <c r="A27" s="43" t="s">
        <v>35</v>
      </c>
      <c r="B27" s="132" t="s">
        <v>863</v>
      </c>
      <c r="C27" s="44">
        <v>381</v>
      </c>
      <c r="D27" s="69" t="s">
        <v>87</v>
      </c>
      <c r="E27" s="43"/>
      <c r="F27" s="45"/>
      <c r="G27" s="46"/>
      <c r="H27" s="46"/>
      <c r="I27" s="47"/>
      <c r="J27" s="40"/>
      <c r="K27" s="39"/>
      <c r="L27" s="40">
        <f t="shared" si="0"/>
        <v>0</v>
      </c>
      <c r="M27" s="41">
        <f t="shared" si="1"/>
        <v>0</v>
      </c>
      <c r="N27" s="42">
        <f t="shared" si="2"/>
        <v>0</v>
      </c>
    </row>
    <row r="28" spans="1:14" s="17" customFormat="1" ht="33" customHeight="1" x14ac:dyDescent="0.15">
      <c r="A28" s="43" t="s">
        <v>36</v>
      </c>
      <c r="B28" s="132" t="s">
        <v>864</v>
      </c>
      <c r="C28" s="44">
        <v>381</v>
      </c>
      <c r="D28" s="69" t="s">
        <v>81</v>
      </c>
      <c r="E28" s="43"/>
      <c r="F28" s="45"/>
      <c r="G28" s="46"/>
      <c r="H28" s="46"/>
      <c r="I28" s="47"/>
      <c r="J28" s="40"/>
      <c r="K28" s="39"/>
      <c r="L28" s="40">
        <f t="shared" si="0"/>
        <v>0</v>
      </c>
      <c r="M28" s="41">
        <f t="shared" si="1"/>
        <v>0</v>
      </c>
      <c r="N28" s="42">
        <f t="shared" si="2"/>
        <v>0</v>
      </c>
    </row>
    <row r="29" spans="1:14" s="17" customFormat="1" ht="33" customHeight="1" x14ac:dyDescent="0.15">
      <c r="A29" s="43" t="s">
        <v>37</v>
      </c>
      <c r="B29" s="132" t="s">
        <v>865</v>
      </c>
      <c r="C29" s="44">
        <v>76</v>
      </c>
      <c r="D29" s="69" t="s">
        <v>137</v>
      </c>
      <c r="E29" s="43"/>
      <c r="F29" s="45"/>
      <c r="G29" s="46"/>
      <c r="H29" s="46"/>
      <c r="I29" s="47"/>
      <c r="J29" s="40"/>
      <c r="K29" s="39"/>
      <c r="L29" s="40">
        <f t="shared" si="0"/>
        <v>0</v>
      </c>
      <c r="M29" s="41">
        <f t="shared" si="1"/>
        <v>0</v>
      </c>
      <c r="N29" s="42">
        <f t="shared" si="2"/>
        <v>0</v>
      </c>
    </row>
    <row r="30" spans="1:14" s="17" customFormat="1" ht="33" customHeight="1" x14ac:dyDescent="0.15">
      <c r="A30" s="43" t="s">
        <v>40</v>
      </c>
      <c r="B30" s="132" t="s">
        <v>866</v>
      </c>
      <c r="C30" s="44">
        <v>229</v>
      </c>
      <c r="D30" s="69" t="s">
        <v>282</v>
      </c>
      <c r="E30" s="43"/>
      <c r="F30" s="45"/>
      <c r="G30" s="46"/>
      <c r="H30" s="46"/>
      <c r="I30" s="47"/>
      <c r="J30" s="40"/>
      <c r="K30" s="39"/>
      <c r="L30" s="40">
        <f t="shared" si="0"/>
        <v>0</v>
      </c>
      <c r="M30" s="41">
        <f t="shared" si="1"/>
        <v>0</v>
      </c>
      <c r="N30" s="42">
        <f t="shared" si="2"/>
        <v>0</v>
      </c>
    </row>
    <row r="31" spans="1:14" s="17" customFormat="1" ht="33" customHeight="1" x14ac:dyDescent="0.15">
      <c r="A31" s="43" t="s">
        <v>41</v>
      </c>
      <c r="B31" s="132" t="s">
        <v>867</v>
      </c>
      <c r="C31" s="44">
        <v>229</v>
      </c>
      <c r="D31" s="69" t="s">
        <v>282</v>
      </c>
      <c r="E31" s="43"/>
      <c r="F31" s="45"/>
      <c r="G31" s="46"/>
      <c r="H31" s="46"/>
      <c r="I31" s="47"/>
      <c r="J31" s="40"/>
      <c r="K31" s="39"/>
      <c r="L31" s="40">
        <f t="shared" si="0"/>
        <v>0</v>
      </c>
      <c r="M31" s="41">
        <f t="shared" si="1"/>
        <v>0</v>
      </c>
      <c r="N31" s="42">
        <f t="shared" si="2"/>
        <v>0</v>
      </c>
    </row>
    <row r="32" spans="1:14" s="17" customFormat="1" ht="40.5" customHeight="1" x14ac:dyDescent="0.15">
      <c r="A32" s="43" t="s">
        <v>42</v>
      </c>
      <c r="B32" s="132" t="s">
        <v>307</v>
      </c>
      <c r="C32" s="44">
        <v>229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0"/>
        <v>0</v>
      </c>
      <c r="M32" s="41">
        <f t="shared" si="1"/>
        <v>0</v>
      </c>
      <c r="N32" s="42">
        <f t="shared" si="2"/>
        <v>0</v>
      </c>
    </row>
    <row r="33" spans="1:14" s="17" customFormat="1" ht="33" customHeight="1" x14ac:dyDescent="0.15">
      <c r="A33" s="43" t="s">
        <v>43</v>
      </c>
      <c r="B33" s="132" t="s">
        <v>868</v>
      </c>
      <c r="C33" s="44">
        <v>229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0"/>
        <v>0</v>
      </c>
      <c r="M33" s="41">
        <f t="shared" si="1"/>
        <v>0</v>
      </c>
      <c r="N33" s="42">
        <f t="shared" si="2"/>
        <v>0</v>
      </c>
    </row>
    <row r="34" spans="1:14" s="17" customFormat="1" ht="29.25" customHeight="1" x14ac:dyDescent="0.15">
      <c r="A34" s="43" t="s">
        <v>44</v>
      </c>
      <c r="B34" s="132" t="s">
        <v>869</v>
      </c>
      <c r="C34" s="44">
        <v>229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0"/>
        <v>0</v>
      </c>
      <c r="M34" s="41">
        <f t="shared" si="1"/>
        <v>0</v>
      </c>
      <c r="N34" s="42">
        <f t="shared" si="2"/>
        <v>0</v>
      </c>
    </row>
    <row r="35" spans="1:14" s="17" customFormat="1" ht="29.25" customHeight="1" thickBot="1" x14ac:dyDescent="0.2">
      <c r="A35" s="19" t="s">
        <v>45</v>
      </c>
      <c r="B35" s="133" t="s">
        <v>870</v>
      </c>
      <c r="C35" s="50">
        <v>229</v>
      </c>
      <c r="D35" s="68" t="s">
        <v>136</v>
      </c>
      <c r="E35" s="19"/>
      <c r="F35" s="111"/>
      <c r="G35" s="51"/>
      <c r="H35" s="51"/>
      <c r="I35" s="52"/>
      <c r="J35" s="53"/>
      <c r="K35" s="54"/>
      <c r="L35" s="53">
        <f t="shared" si="0"/>
        <v>0</v>
      </c>
      <c r="M35" s="55">
        <f t="shared" si="1"/>
        <v>0</v>
      </c>
      <c r="N35" s="56">
        <f t="shared" si="2"/>
        <v>0</v>
      </c>
    </row>
    <row r="36" spans="1:14" ht="23.25" customHeight="1" thickBot="1" x14ac:dyDescent="0.25">
      <c r="A36" s="210" t="s">
        <v>64</v>
      </c>
      <c r="B36" s="211"/>
      <c r="C36" s="211"/>
      <c r="D36" s="211"/>
      <c r="E36" s="57"/>
      <c r="F36" s="58"/>
      <c r="G36" s="59"/>
      <c r="H36" s="58"/>
      <c r="I36" s="60"/>
      <c r="J36" s="100">
        <f>SUM(J16:J35)</f>
        <v>0</v>
      </c>
      <c r="K36" s="61"/>
      <c r="L36" s="58"/>
      <c r="M36" s="58"/>
      <c r="N36" s="62">
        <f>SUM(N16:N35)</f>
        <v>0</v>
      </c>
    </row>
    <row r="37" spans="1:14" s="17" customFormat="1" ht="16.5" customHeight="1" x14ac:dyDescent="0.15">
      <c r="A37" s="71"/>
      <c r="B37" s="71"/>
      <c r="C37" s="49"/>
      <c r="D37" s="7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 s="17" customFormat="1" ht="19.5" customHeight="1" x14ac:dyDescent="0.15">
      <c r="A38" s="13" t="s">
        <v>21</v>
      </c>
      <c r="B38" s="13"/>
      <c r="C38" s="12"/>
      <c r="D38" s="14"/>
      <c r="E38" s="13"/>
      <c r="G38" s="7"/>
      <c r="H38" s="7" t="s">
        <v>22</v>
      </c>
      <c r="I38" s="203" t="s">
        <v>23</v>
      </c>
      <c r="J38" s="203"/>
      <c r="K38" s="203"/>
      <c r="L38" s="203"/>
      <c r="M38" s="204"/>
      <c r="N38" s="204"/>
    </row>
  </sheetData>
  <mergeCells count="28">
    <mergeCell ref="E15:F15"/>
    <mergeCell ref="A36:D36"/>
    <mergeCell ref="I38:L38"/>
    <mergeCell ref="M38:N38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4.1.1.11/8</oddHeader>
    <oddFooter>&amp;C&amp;8stran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45"/>
  <sheetViews>
    <sheetView zoomScaleNormal="100" workbookViewId="0"/>
  </sheetViews>
  <sheetFormatPr defaultColWidth="9" defaultRowHeight="15" customHeight="1" x14ac:dyDescent="0.2"/>
  <cols>
    <col min="1" max="1" width="4.42578125" style="7" customWidth="1"/>
    <col min="2" max="2" width="24.85546875" style="13" customWidth="1"/>
    <col min="3" max="3" width="7.85546875" style="49" customWidth="1"/>
    <col min="4" max="4" width="6.42578125" style="7" customWidth="1"/>
    <col min="5" max="6" width="4.42578125" style="13" customWidth="1"/>
    <col min="7" max="7" width="13.42578125" style="13" customWidth="1"/>
    <col min="8" max="8" width="10" style="13" customWidth="1"/>
    <col min="9" max="9" width="16.85546875" style="13" customWidth="1"/>
    <col min="10" max="10" width="13.85546875" style="13" customWidth="1"/>
    <col min="11" max="12" width="8" style="13" customWidth="1"/>
    <col min="13" max="13" width="11" style="12" customWidth="1"/>
    <col min="14" max="14" width="13.42578125" style="12" customWidth="1"/>
    <col min="15" max="16384" width="9" style="12"/>
  </cols>
  <sheetData>
    <row r="1" spans="1:14" s="5" customFormat="1" ht="18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4" s="5" customFormat="1" ht="18.75" customHeight="1" x14ac:dyDescent="0.2">
      <c r="A2" s="184" t="s">
        <v>1</v>
      </c>
      <c r="B2" s="184"/>
      <c r="C2" s="184"/>
      <c r="D2" s="184"/>
      <c r="E2" s="184"/>
      <c r="F2" s="184"/>
      <c r="G2" s="184"/>
      <c r="I2" s="184" t="s">
        <v>2</v>
      </c>
      <c r="J2" s="184"/>
      <c r="K2" s="184"/>
      <c r="L2" s="184"/>
      <c r="M2" s="184"/>
      <c r="N2" s="184"/>
    </row>
    <row r="3" spans="1:14" s="5" customFormat="1" ht="18.75" customHeight="1" x14ac:dyDescent="0.2">
      <c r="A3" s="183" t="s">
        <v>3</v>
      </c>
      <c r="B3" s="183"/>
      <c r="C3" s="183"/>
      <c r="D3" s="183"/>
      <c r="E3" s="183"/>
      <c r="F3" s="183"/>
      <c r="G3" s="183"/>
      <c r="H3" s="6"/>
      <c r="I3" s="183" t="s">
        <v>4</v>
      </c>
      <c r="J3" s="183"/>
      <c r="K3" s="183"/>
      <c r="L3" s="183"/>
      <c r="M3" s="183"/>
      <c r="N3" s="183"/>
    </row>
    <row r="4" spans="1:14" s="5" customFormat="1" ht="18.75" customHeight="1" x14ac:dyDescent="0.2">
      <c r="A4" s="3"/>
      <c r="B4" s="3"/>
      <c r="C4" s="3"/>
      <c r="D4" s="3"/>
      <c r="G4" s="6"/>
      <c r="H4" s="6"/>
      <c r="I4" s="6"/>
      <c r="J4" s="6"/>
      <c r="K4" s="6"/>
      <c r="L4" s="6"/>
      <c r="M4" s="6"/>
    </row>
    <row r="5" spans="1:14" s="5" customFormat="1" ht="18.75" customHeight="1" x14ac:dyDescent="0.2">
      <c r="A5" s="1" t="s">
        <v>5</v>
      </c>
      <c r="B5" s="3"/>
      <c r="C5" s="3"/>
      <c r="D5" s="3"/>
      <c r="G5" s="6"/>
      <c r="H5" s="6"/>
      <c r="I5" s="6"/>
      <c r="J5" s="6"/>
      <c r="K5" s="6"/>
      <c r="L5" s="6"/>
      <c r="M5" s="6"/>
    </row>
    <row r="6" spans="1:14" s="5" customFormat="1" ht="18.75" customHeight="1" x14ac:dyDescent="0.2">
      <c r="A6" s="184" t="s">
        <v>149</v>
      </c>
      <c r="B6" s="184"/>
      <c r="C6" s="184"/>
      <c r="D6" s="184"/>
      <c r="E6" s="184"/>
      <c r="F6" s="184"/>
      <c r="G6" s="184"/>
      <c r="I6" s="184" t="s">
        <v>151</v>
      </c>
      <c r="J6" s="184"/>
      <c r="K6" s="184"/>
      <c r="L6" s="184"/>
      <c r="M6" s="184"/>
      <c r="N6" s="184"/>
    </row>
    <row r="7" spans="1:14" s="5" customFormat="1" ht="18.75" customHeight="1" x14ac:dyDescent="0.2">
      <c r="A7" s="183" t="s">
        <v>150</v>
      </c>
      <c r="B7" s="183"/>
      <c r="C7" s="183"/>
      <c r="D7" s="183"/>
      <c r="E7" s="183"/>
      <c r="F7" s="183"/>
      <c r="G7" s="183"/>
      <c r="H7" s="6"/>
      <c r="I7" s="183" t="s">
        <v>152</v>
      </c>
      <c r="J7" s="183"/>
      <c r="K7" s="183"/>
      <c r="L7" s="183"/>
      <c r="M7" s="183"/>
      <c r="N7" s="183"/>
    </row>
    <row r="8" spans="1:14" s="13" customFormat="1" ht="14.25" customHeight="1" x14ac:dyDescent="0.2">
      <c r="A8" s="7"/>
      <c r="B8" s="8"/>
      <c r="C8" s="9"/>
      <c r="D8" s="106"/>
      <c r="E8" s="11"/>
      <c r="F8" s="11"/>
      <c r="G8" s="11"/>
      <c r="H8" s="11"/>
      <c r="I8" s="8"/>
      <c r="J8" s="11"/>
      <c r="K8" s="11"/>
      <c r="L8" s="11"/>
      <c r="M8" s="11"/>
      <c r="N8" s="12"/>
    </row>
    <row r="9" spans="1:14" s="14" customFormat="1" ht="19.5" customHeight="1" x14ac:dyDescent="0.15">
      <c r="A9" s="185" t="s">
        <v>153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</row>
    <row r="10" spans="1:14" s="14" customFormat="1" ht="19.5" customHeight="1" x14ac:dyDescent="0.15">
      <c r="A10" s="186" t="s">
        <v>893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s="14" customFormat="1" ht="19.5" customHeight="1" x14ac:dyDescent="0.15">
      <c r="A11" s="187" t="s">
        <v>884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4" s="17" customFormat="1" ht="9" customHeight="1" thickBot="1" x14ac:dyDescent="0.2">
      <c r="A12" s="15"/>
      <c r="B12" s="13"/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</row>
    <row r="13" spans="1:14" s="18" customFormat="1" ht="27" customHeight="1" x14ac:dyDescent="0.15">
      <c r="A13" s="189" t="s">
        <v>6</v>
      </c>
      <c r="B13" s="191" t="s">
        <v>7</v>
      </c>
      <c r="C13" s="193" t="s">
        <v>8</v>
      </c>
      <c r="D13" s="191" t="s">
        <v>9</v>
      </c>
      <c r="E13" s="209" t="s">
        <v>10</v>
      </c>
      <c r="F13" s="195"/>
      <c r="G13" s="195" t="s">
        <v>11</v>
      </c>
      <c r="H13" s="205" t="s">
        <v>12</v>
      </c>
      <c r="I13" s="207" t="s">
        <v>13</v>
      </c>
      <c r="J13" s="195" t="s">
        <v>14</v>
      </c>
      <c r="K13" s="195" t="s">
        <v>15</v>
      </c>
      <c r="L13" s="195" t="s">
        <v>16</v>
      </c>
      <c r="M13" s="195" t="s">
        <v>17</v>
      </c>
      <c r="N13" s="197" t="s">
        <v>18</v>
      </c>
    </row>
    <row r="14" spans="1:14" s="18" customFormat="1" ht="31.5" customHeight="1" thickBot="1" x14ac:dyDescent="0.2">
      <c r="A14" s="190"/>
      <c r="B14" s="192"/>
      <c r="C14" s="194"/>
      <c r="D14" s="192"/>
      <c r="E14" s="19" t="s">
        <v>19</v>
      </c>
      <c r="F14" s="20" t="s">
        <v>20</v>
      </c>
      <c r="G14" s="196"/>
      <c r="H14" s="206"/>
      <c r="I14" s="208"/>
      <c r="J14" s="196"/>
      <c r="K14" s="196"/>
      <c r="L14" s="196"/>
      <c r="M14" s="196"/>
      <c r="N14" s="198"/>
    </row>
    <row r="15" spans="1:14" s="18" customFormat="1" ht="18" customHeight="1" thickBot="1" x14ac:dyDescent="0.2">
      <c r="A15" s="21">
        <v>1</v>
      </c>
      <c r="B15" s="22">
        <v>2</v>
      </c>
      <c r="C15" s="23">
        <v>3</v>
      </c>
      <c r="D15" s="24">
        <v>4</v>
      </c>
      <c r="E15" s="199">
        <v>5</v>
      </c>
      <c r="F15" s="200"/>
      <c r="G15" s="25">
        <v>6</v>
      </c>
      <c r="H15" s="26">
        <v>7</v>
      </c>
      <c r="I15" s="27">
        <v>8</v>
      </c>
      <c r="J15" s="28">
        <v>9</v>
      </c>
      <c r="K15" s="25">
        <v>10</v>
      </c>
      <c r="L15" s="25">
        <v>11</v>
      </c>
      <c r="M15" s="28">
        <v>12</v>
      </c>
      <c r="N15" s="29">
        <v>13</v>
      </c>
    </row>
    <row r="16" spans="1:14" s="17" customFormat="1" ht="36.75" customHeight="1" x14ac:dyDescent="0.15">
      <c r="A16" s="109" t="s">
        <v>24</v>
      </c>
      <c r="B16" s="146" t="s">
        <v>308</v>
      </c>
      <c r="C16" s="30">
        <v>2286</v>
      </c>
      <c r="D16" s="67" t="s">
        <v>136</v>
      </c>
      <c r="E16" s="109"/>
      <c r="F16" s="107"/>
      <c r="G16" s="31"/>
      <c r="H16" s="31"/>
      <c r="I16" s="32"/>
      <c r="J16" s="33"/>
      <c r="K16" s="34"/>
      <c r="L16" s="33">
        <f t="shared" ref="L16:L18" si="0">J16*K16</f>
        <v>0</v>
      </c>
      <c r="M16" s="35">
        <f t="shared" ref="M16:M18" si="1">J16+L16</f>
        <v>0</v>
      </c>
      <c r="N16" s="36">
        <f t="shared" ref="N16:N18" si="2">$C16*M16</f>
        <v>0</v>
      </c>
    </row>
    <row r="17" spans="1:14" s="17" customFormat="1" ht="36.75" customHeight="1" x14ac:dyDescent="0.15">
      <c r="A17" s="43" t="s">
        <v>25</v>
      </c>
      <c r="B17" s="147" t="s">
        <v>309</v>
      </c>
      <c r="C17" s="44">
        <v>4572</v>
      </c>
      <c r="D17" s="69" t="s">
        <v>136</v>
      </c>
      <c r="E17" s="43"/>
      <c r="F17" s="45"/>
      <c r="G17" s="46"/>
      <c r="H17" s="46"/>
      <c r="I17" s="47"/>
      <c r="J17" s="40"/>
      <c r="K17" s="39"/>
      <c r="L17" s="40">
        <f t="shared" si="0"/>
        <v>0</v>
      </c>
      <c r="M17" s="41">
        <f t="shared" si="1"/>
        <v>0</v>
      </c>
      <c r="N17" s="42">
        <f t="shared" si="2"/>
        <v>0</v>
      </c>
    </row>
    <row r="18" spans="1:14" s="17" customFormat="1" ht="36.75" customHeight="1" x14ac:dyDescent="0.15">
      <c r="A18" s="43" t="s">
        <v>26</v>
      </c>
      <c r="B18" s="147" t="s">
        <v>310</v>
      </c>
      <c r="C18" s="44">
        <v>4572</v>
      </c>
      <c r="D18" s="69" t="s">
        <v>136</v>
      </c>
      <c r="E18" s="43"/>
      <c r="F18" s="45"/>
      <c r="G18" s="46"/>
      <c r="H18" s="46"/>
      <c r="I18" s="47"/>
      <c r="J18" s="40"/>
      <c r="K18" s="39"/>
      <c r="L18" s="40">
        <f t="shared" si="0"/>
        <v>0</v>
      </c>
      <c r="M18" s="41">
        <f t="shared" si="1"/>
        <v>0</v>
      </c>
      <c r="N18" s="42">
        <f t="shared" si="2"/>
        <v>0</v>
      </c>
    </row>
    <row r="19" spans="1:14" s="17" customFormat="1" ht="31.5" customHeight="1" x14ac:dyDescent="0.15">
      <c r="A19" s="43" t="s">
        <v>27</v>
      </c>
      <c r="B19" s="148" t="s">
        <v>311</v>
      </c>
      <c r="C19" s="44">
        <v>1524</v>
      </c>
      <c r="D19" s="69" t="s">
        <v>136</v>
      </c>
      <c r="E19" s="43"/>
      <c r="F19" s="45"/>
      <c r="G19" s="46"/>
      <c r="H19" s="46"/>
      <c r="I19" s="47"/>
      <c r="J19" s="40"/>
      <c r="K19" s="39"/>
      <c r="L19" s="40">
        <f t="shared" ref="L19:L38" si="3">J19*K19</f>
        <v>0</v>
      </c>
      <c r="M19" s="41">
        <f t="shared" ref="M19:M38" si="4">J19+L19</f>
        <v>0</v>
      </c>
      <c r="N19" s="42">
        <f t="shared" ref="N19:N38" si="5">$C19*M19</f>
        <v>0</v>
      </c>
    </row>
    <row r="20" spans="1:14" s="17" customFormat="1" ht="31.5" customHeight="1" x14ac:dyDescent="0.15">
      <c r="A20" s="43" t="s">
        <v>28</v>
      </c>
      <c r="B20" s="148" t="s">
        <v>312</v>
      </c>
      <c r="C20" s="44">
        <v>1524</v>
      </c>
      <c r="D20" s="69" t="s">
        <v>136</v>
      </c>
      <c r="E20" s="43"/>
      <c r="F20" s="45"/>
      <c r="G20" s="46"/>
      <c r="H20" s="46"/>
      <c r="I20" s="47"/>
      <c r="J20" s="40"/>
      <c r="K20" s="39"/>
      <c r="L20" s="40">
        <f t="shared" si="3"/>
        <v>0</v>
      </c>
      <c r="M20" s="41">
        <f t="shared" si="4"/>
        <v>0</v>
      </c>
      <c r="N20" s="42">
        <f t="shared" si="5"/>
        <v>0</v>
      </c>
    </row>
    <row r="21" spans="1:14" s="17" customFormat="1" ht="31.5" customHeight="1" x14ac:dyDescent="0.15">
      <c r="A21" s="43" t="s">
        <v>29</v>
      </c>
      <c r="B21" s="148" t="s">
        <v>313</v>
      </c>
      <c r="C21" s="44">
        <v>1524</v>
      </c>
      <c r="D21" s="69" t="s">
        <v>136</v>
      </c>
      <c r="E21" s="43"/>
      <c r="F21" s="45"/>
      <c r="G21" s="46"/>
      <c r="H21" s="46"/>
      <c r="I21" s="47"/>
      <c r="J21" s="40"/>
      <c r="K21" s="39"/>
      <c r="L21" s="40">
        <f t="shared" si="3"/>
        <v>0</v>
      </c>
      <c r="M21" s="41">
        <f t="shared" si="4"/>
        <v>0</v>
      </c>
      <c r="N21" s="42">
        <f t="shared" si="5"/>
        <v>0</v>
      </c>
    </row>
    <row r="22" spans="1:14" s="17" customFormat="1" ht="31.5" customHeight="1" x14ac:dyDescent="0.15">
      <c r="A22" s="43" t="s">
        <v>30</v>
      </c>
      <c r="B22" s="148" t="s">
        <v>314</v>
      </c>
      <c r="C22" s="44">
        <v>76</v>
      </c>
      <c r="D22" s="69" t="s">
        <v>136</v>
      </c>
      <c r="E22" s="43"/>
      <c r="F22" s="45"/>
      <c r="G22" s="46"/>
      <c r="H22" s="46"/>
      <c r="I22" s="47"/>
      <c r="J22" s="40"/>
      <c r="K22" s="39"/>
      <c r="L22" s="40">
        <f t="shared" si="3"/>
        <v>0</v>
      </c>
      <c r="M22" s="41">
        <f t="shared" si="4"/>
        <v>0</v>
      </c>
      <c r="N22" s="42">
        <f t="shared" si="5"/>
        <v>0</v>
      </c>
    </row>
    <row r="23" spans="1:14" s="17" customFormat="1" ht="31.5" customHeight="1" x14ac:dyDescent="0.15">
      <c r="A23" s="43" t="s">
        <v>31</v>
      </c>
      <c r="B23" s="148" t="s">
        <v>315</v>
      </c>
      <c r="C23" s="44">
        <v>381</v>
      </c>
      <c r="D23" s="69" t="s">
        <v>136</v>
      </c>
      <c r="E23" s="43"/>
      <c r="F23" s="45"/>
      <c r="G23" s="46"/>
      <c r="H23" s="46"/>
      <c r="I23" s="47"/>
      <c r="J23" s="40"/>
      <c r="K23" s="39"/>
      <c r="L23" s="40">
        <f t="shared" si="3"/>
        <v>0</v>
      </c>
      <c r="M23" s="41">
        <f t="shared" si="4"/>
        <v>0</v>
      </c>
      <c r="N23" s="42">
        <f t="shared" si="5"/>
        <v>0</v>
      </c>
    </row>
    <row r="24" spans="1:14" s="17" customFormat="1" ht="43.5" customHeight="1" x14ac:dyDescent="0.15">
      <c r="A24" s="43" t="s">
        <v>32</v>
      </c>
      <c r="B24" s="148" t="s">
        <v>316</v>
      </c>
      <c r="C24" s="44">
        <v>2286</v>
      </c>
      <c r="D24" s="69" t="s">
        <v>136</v>
      </c>
      <c r="E24" s="43"/>
      <c r="F24" s="45"/>
      <c r="G24" s="46"/>
      <c r="H24" s="46"/>
      <c r="I24" s="47"/>
      <c r="J24" s="40"/>
      <c r="K24" s="39"/>
      <c r="L24" s="40">
        <f t="shared" si="3"/>
        <v>0</v>
      </c>
      <c r="M24" s="41">
        <f t="shared" si="4"/>
        <v>0</v>
      </c>
      <c r="N24" s="42">
        <f t="shared" si="5"/>
        <v>0</v>
      </c>
    </row>
    <row r="25" spans="1:14" s="17" customFormat="1" ht="43.5" customHeight="1" x14ac:dyDescent="0.15">
      <c r="A25" s="43" t="s">
        <v>33</v>
      </c>
      <c r="B25" s="148" t="s">
        <v>317</v>
      </c>
      <c r="C25" s="44">
        <v>3048</v>
      </c>
      <c r="D25" s="69" t="s">
        <v>136</v>
      </c>
      <c r="E25" s="43"/>
      <c r="F25" s="45"/>
      <c r="G25" s="46"/>
      <c r="H25" s="46"/>
      <c r="I25" s="47"/>
      <c r="J25" s="40"/>
      <c r="K25" s="39"/>
      <c r="L25" s="40">
        <f t="shared" si="3"/>
        <v>0</v>
      </c>
      <c r="M25" s="41">
        <f t="shared" si="4"/>
        <v>0</v>
      </c>
      <c r="N25" s="42">
        <f t="shared" si="5"/>
        <v>0</v>
      </c>
    </row>
    <row r="26" spans="1:14" s="17" customFormat="1" ht="33" customHeight="1" x14ac:dyDescent="0.15">
      <c r="A26" s="43" t="s">
        <v>34</v>
      </c>
      <c r="B26" s="149" t="s">
        <v>318</v>
      </c>
      <c r="C26" s="44">
        <v>381</v>
      </c>
      <c r="D26" s="69" t="s">
        <v>136</v>
      </c>
      <c r="E26" s="43"/>
      <c r="F26" s="45"/>
      <c r="G26" s="46"/>
      <c r="H26" s="46"/>
      <c r="I26" s="47"/>
      <c r="J26" s="40"/>
      <c r="K26" s="39"/>
      <c r="L26" s="40">
        <f t="shared" si="3"/>
        <v>0</v>
      </c>
      <c r="M26" s="41">
        <f t="shared" si="4"/>
        <v>0</v>
      </c>
      <c r="N26" s="42">
        <f t="shared" si="5"/>
        <v>0</v>
      </c>
    </row>
    <row r="27" spans="1:14" s="17" customFormat="1" ht="33" customHeight="1" x14ac:dyDescent="0.15">
      <c r="A27" s="43" t="s">
        <v>35</v>
      </c>
      <c r="B27" s="149" t="s">
        <v>319</v>
      </c>
      <c r="C27" s="44">
        <v>381</v>
      </c>
      <c r="D27" s="69" t="s">
        <v>136</v>
      </c>
      <c r="E27" s="43"/>
      <c r="F27" s="45"/>
      <c r="G27" s="46"/>
      <c r="H27" s="46"/>
      <c r="I27" s="47"/>
      <c r="J27" s="40"/>
      <c r="K27" s="39"/>
      <c r="L27" s="40">
        <f t="shared" si="3"/>
        <v>0</v>
      </c>
      <c r="M27" s="41">
        <f t="shared" si="4"/>
        <v>0</v>
      </c>
      <c r="N27" s="42">
        <f t="shared" si="5"/>
        <v>0</v>
      </c>
    </row>
    <row r="28" spans="1:14" s="17" customFormat="1" ht="33" customHeight="1" x14ac:dyDescent="0.15">
      <c r="A28" s="43" t="s">
        <v>36</v>
      </c>
      <c r="B28" s="149" t="s">
        <v>320</v>
      </c>
      <c r="C28" s="44">
        <v>762</v>
      </c>
      <c r="D28" s="69" t="s">
        <v>136</v>
      </c>
      <c r="E28" s="43"/>
      <c r="F28" s="45"/>
      <c r="G28" s="46"/>
      <c r="H28" s="46"/>
      <c r="I28" s="47"/>
      <c r="J28" s="40"/>
      <c r="K28" s="39"/>
      <c r="L28" s="40">
        <f t="shared" si="3"/>
        <v>0</v>
      </c>
      <c r="M28" s="41">
        <f t="shared" si="4"/>
        <v>0</v>
      </c>
      <c r="N28" s="42">
        <f t="shared" si="5"/>
        <v>0</v>
      </c>
    </row>
    <row r="29" spans="1:14" s="17" customFormat="1" ht="33" customHeight="1" x14ac:dyDescent="0.15">
      <c r="A29" s="43" t="s">
        <v>37</v>
      </c>
      <c r="B29" s="149" t="s">
        <v>321</v>
      </c>
      <c r="C29" s="44">
        <v>152</v>
      </c>
      <c r="D29" s="69" t="s">
        <v>136</v>
      </c>
      <c r="E29" s="43"/>
      <c r="F29" s="45"/>
      <c r="G29" s="46"/>
      <c r="H29" s="46"/>
      <c r="I29" s="47"/>
      <c r="J29" s="40"/>
      <c r="K29" s="39"/>
      <c r="L29" s="40">
        <f t="shared" si="3"/>
        <v>0</v>
      </c>
      <c r="M29" s="41">
        <f t="shared" si="4"/>
        <v>0</v>
      </c>
      <c r="N29" s="42">
        <f t="shared" si="5"/>
        <v>0</v>
      </c>
    </row>
    <row r="30" spans="1:14" s="17" customFormat="1" ht="33" customHeight="1" x14ac:dyDescent="0.15">
      <c r="A30" s="43" t="s">
        <v>40</v>
      </c>
      <c r="B30" s="149" t="s">
        <v>322</v>
      </c>
      <c r="C30" s="44">
        <v>381</v>
      </c>
      <c r="D30" s="69" t="s">
        <v>136</v>
      </c>
      <c r="E30" s="43"/>
      <c r="F30" s="45"/>
      <c r="G30" s="46"/>
      <c r="H30" s="46"/>
      <c r="I30" s="47"/>
      <c r="J30" s="40"/>
      <c r="K30" s="39"/>
      <c r="L30" s="40">
        <f t="shared" si="3"/>
        <v>0</v>
      </c>
      <c r="M30" s="41">
        <f t="shared" si="4"/>
        <v>0</v>
      </c>
      <c r="N30" s="42">
        <f t="shared" si="5"/>
        <v>0</v>
      </c>
    </row>
    <row r="31" spans="1:14" s="17" customFormat="1" ht="33" customHeight="1" x14ac:dyDescent="0.15">
      <c r="A31" s="43" t="s">
        <v>41</v>
      </c>
      <c r="B31" s="149" t="s">
        <v>323</v>
      </c>
      <c r="C31" s="44">
        <v>76</v>
      </c>
      <c r="D31" s="69" t="s">
        <v>136</v>
      </c>
      <c r="E31" s="43"/>
      <c r="F31" s="45"/>
      <c r="G31" s="46"/>
      <c r="H31" s="46"/>
      <c r="I31" s="47"/>
      <c r="J31" s="40"/>
      <c r="K31" s="39"/>
      <c r="L31" s="40">
        <f t="shared" si="3"/>
        <v>0</v>
      </c>
      <c r="M31" s="41">
        <f t="shared" si="4"/>
        <v>0</v>
      </c>
      <c r="N31" s="42">
        <f t="shared" si="5"/>
        <v>0</v>
      </c>
    </row>
    <row r="32" spans="1:14" s="17" customFormat="1" ht="33" customHeight="1" x14ac:dyDescent="0.15">
      <c r="A32" s="43" t="s">
        <v>42</v>
      </c>
      <c r="B32" s="149" t="s">
        <v>324</v>
      </c>
      <c r="C32" s="44">
        <v>762</v>
      </c>
      <c r="D32" s="69" t="s">
        <v>136</v>
      </c>
      <c r="E32" s="43"/>
      <c r="F32" s="45"/>
      <c r="G32" s="46"/>
      <c r="H32" s="46"/>
      <c r="I32" s="47"/>
      <c r="J32" s="40"/>
      <c r="K32" s="39"/>
      <c r="L32" s="40">
        <f t="shared" si="3"/>
        <v>0</v>
      </c>
      <c r="M32" s="41">
        <f t="shared" si="4"/>
        <v>0</v>
      </c>
      <c r="N32" s="42">
        <f t="shared" si="5"/>
        <v>0</v>
      </c>
    </row>
    <row r="33" spans="1:14" s="17" customFormat="1" ht="33" customHeight="1" x14ac:dyDescent="0.15">
      <c r="A33" s="43" t="s">
        <v>43</v>
      </c>
      <c r="B33" s="149" t="s">
        <v>325</v>
      </c>
      <c r="C33" s="44">
        <v>762</v>
      </c>
      <c r="D33" s="69" t="s">
        <v>136</v>
      </c>
      <c r="E33" s="43"/>
      <c r="F33" s="45"/>
      <c r="G33" s="46"/>
      <c r="H33" s="46"/>
      <c r="I33" s="47"/>
      <c r="J33" s="40"/>
      <c r="K33" s="39"/>
      <c r="L33" s="40">
        <f t="shared" si="3"/>
        <v>0</v>
      </c>
      <c r="M33" s="41">
        <f t="shared" si="4"/>
        <v>0</v>
      </c>
      <c r="N33" s="42">
        <f t="shared" si="5"/>
        <v>0</v>
      </c>
    </row>
    <row r="34" spans="1:14" s="17" customFormat="1" ht="33" customHeight="1" x14ac:dyDescent="0.15">
      <c r="A34" s="43" t="s">
        <v>44</v>
      </c>
      <c r="B34" s="149" t="s">
        <v>326</v>
      </c>
      <c r="C34" s="44">
        <v>381</v>
      </c>
      <c r="D34" s="69" t="s">
        <v>136</v>
      </c>
      <c r="E34" s="43"/>
      <c r="F34" s="45"/>
      <c r="G34" s="46"/>
      <c r="H34" s="46"/>
      <c r="I34" s="47"/>
      <c r="J34" s="40"/>
      <c r="K34" s="39"/>
      <c r="L34" s="40">
        <f t="shared" si="3"/>
        <v>0</v>
      </c>
      <c r="M34" s="41">
        <f t="shared" si="4"/>
        <v>0</v>
      </c>
      <c r="N34" s="42">
        <f t="shared" si="5"/>
        <v>0</v>
      </c>
    </row>
    <row r="35" spans="1:14" s="17" customFormat="1" ht="33" customHeight="1" x14ac:dyDescent="0.15">
      <c r="A35" s="43" t="s">
        <v>45</v>
      </c>
      <c r="B35" s="150" t="s">
        <v>327</v>
      </c>
      <c r="C35" s="44">
        <v>76</v>
      </c>
      <c r="D35" s="69" t="s">
        <v>136</v>
      </c>
      <c r="E35" s="43"/>
      <c r="F35" s="45"/>
      <c r="G35" s="46"/>
      <c r="H35" s="46"/>
      <c r="I35" s="47"/>
      <c r="J35" s="40"/>
      <c r="K35" s="39"/>
      <c r="L35" s="40">
        <f t="shared" si="3"/>
        <v>0</v>
      </c>
      <c r="M35" s="41">
        <f t="shared" si="4"/>
        <v>0</v>
      </c>
      <c r="N35" s="42">
        <f t="shared" si="5"/>
        <v>0</v>
      </c>
    </row>
    <row r="36" spans="1:14" s="17" customFormat="1" ht="33" customHeight="1" x14ac:dyDescent="0.15">
      <c r="A36" s="43" t="s">
        <v>46</v>
      </c>
      <c r="B36" s="149" t="s">
        <v>328</v>
      </c>
      <c r="C36" s="44">
        <v>38</v>
      </c>
      <c r="D36" s="69" t="s">
        <v>136</v>
      </c>
      <c r="E36" s="43"/>
      <c r="F36" s="45"/>
      <c r="G36" s="46"/>
      <c r="H36" s="46"/>
      <c r="I36" s="47"/>
      <c r="J36" s="40"/>
      <c r="K36" s="39"/>
      <c r="L36" s="40">
        <f t="shared" si="3"/>
        <v>0</v>
      </c>
      <c r="M36" s="41">
        <f t="shared" si="4"/>
        <v>0</v>
      </c>
      <c r="N36" s="42">
        <f t="shared" si="5"/>
        <v>0</v>
      </c>
    </row>
    <row r="37" spans="1:14" s="17" customFormat="1" ht="33" customHeight="1" x14ac:dyDescent="0.15">
      <c r="A37" s="43" t="s">
        <v>47</v>
      </c>
      <c r="B37" s="149" t="s">
        <v>329</v>
      </c>
      <c r="C37" s="44">
        <v>38</v>
      </c>
      <c r="D37" s="69" t="s">
        <v>136</v>
      </c>
      <c r="E37" s="43"/>
      <c r="F37" s="45"/>
      <c r="G37" s="46"/>
      <c r="H37" s="46"/>
      <c r="I37" s="47"/>
      <c r="J37" s="40"/>
      <c r="K37" s="39"/>
      <c r="L37" s="40">
        <f t="shared" si="3"/>
        <v>0</v>
      </c>
      <c r="M37" s="41">
        <f t="shared" si="4"/>
        <v>0</v>
      </c>
      <c r="N37" s="42">
        <f t="shared" si="5"/>
        <v>0</v>
      </c>
    </row>
    <row r="38" spans="1:14" s="17" customFormat="1" ht="36.75" customHeight="1" thickBot="1" x14ac:dyDescent="0.2">
      <c r="A38" s="19" t="s">
        <v>48</v>
      </c>
      <c r="B38" s="151" t="s">
        <v>330</v>
      </c>
      <c r="C38" s="50">
        <v>762</v>
      </c>
      <c r="D38" s="68" t="s">
        <v>136</v>
      </c>
      <c r="E38" s="19"/>
      <c r="F38" s="108"/>
      <c r="G38" s="51"/>
      <c r="H38" s="51"/>
      <c r="I38" s="52"/>
      <c r="J38" s="53"/>
      <c r="K38" s="54"/>
      <c r="L38" s="53">
        <f t="shared" si="3"/>
        <v>0</v>
      </c>
      <c r="M38" s="55">
        <f t="shared" si="4"/>
        <v>0</v>
      </c>
      <c r="N38" s="56">
        <f t="shared" si="5"/>
        <v>0</v>
      </c>
    </row>
    <row r="39" spans="1:14" ht="23.25" customHeight="1" thickBot="1" x14ac:dyDescent="0.25">
      <c r="A39" s="210" t="s">
        <v>65</v>
      </c>
      <c r="B39" s="211"/>
      <c r="C39" s="211"/>
      <c r="D39" s="211"/>
      <c r="E39" s="57"/>
      <c r="F39" s="58"/>
      <c r="G39" s="59"/>
      <c r="H39" s="58"/>
      <c r="I39" s="60"/>
      <c r="J39" s="100">
        <f>SUM(J16:J38)</f>
        <v>0</v>
      </c>
      <c r="K39" s="61"/>
      <c r="L39" s="58"/>
      <c r="M39" s="58"/>
      <c r="N39" s="62">
        <f>SUM(N16:N38)</f>
        <v>0</v>
      </c>
    </row>
    <row r="40" spans="1:14" s="17" customFormat="1" ht="13.5" customHeight="1" x14ac:dyDescent="0.15">
      <c r="A40" s="48"/>
      <c r="B40" s="48"/>
      <c r="C40" s="49"/>
      <c r="D40" s="7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17" customFormat="1" ht="19.5" customHeight="1" x14ac:dyDescent="0.15">
      <c r="A41" s="13" t="s">
        <v>21</v>
      </c>
      <c r="B41" s="13"/>
      <c r="C41" s="12"/>
      <c r="D41" s="14"/>
      <c r="E41" s="13"/>
      <c r="G41" s="7"/>
      <c r="H41" s="7" t="s">
        <v>22</v>
      </c>
      <c r="I41" s="203" t="s">
        <v>23</v>
      </c>
      <c r="J41" s="203"/>
      <c r="K41" s="203"/>
      <c r="L41" s="203"/>
      <c r="M41" s="204"/>
      <c r="N41" s="204"/>
    </row>
    <row r="45" spans="1:14" ht="15" customHeight="1" x14ac:dyDescent="0.2">
      <c r="B45" s="94"/>
    </row>
  </sheetData>
  <mergeCells count="28">
    <mergeCell ref="E15:F15"/>
    <mergeCell ref="A39:D39"/>
    <mergeCell ref="I41:L41"/>
    <mergeCell ref="M41:N41"/>
    <mergeCell ref="G13:G14"/>
    <mergeCell ref="H13:H14"/>
    <mergeCell ref="I13:I14"/>
    <mergeCell ref="J13:J14"/>
    <mergeCell ref="D13:D14"/>
    <mergeCell ref="E13:F13"/>
    <mergeCell ref="A9:N9"/>
    <mergeCell ref="A10:N10"/>
    <mergeCell ref="A11:N11"/>
    <mergeCell ref="A13:A14"/>
    <mergeCell ref="B13:B14"/>
    <mergeCell ref="C13:C14"/>
    <mergeCell ref="M13:M14"/>
    <mergeCell ref="N13:N14"/>
    <mergeCell ref="K13:K14"/>
    <mergeCell ref="L13:L14"/>
    <mergeCell ref="A7:G7"/>
    <mergeCell ref="I7:N7"/>
    <mergeCell ref="A2:G2"/>
    <mergeCell ref="I2:N2"/>
    <mergeCell ref="A3:G3"/>
    <mergeCell ref="I3:N3"/>
    <mergeCell ref="A6:G6"/>
    <mergeCell ref="I6:N6"/>
  </mergeCells>
  <printOptions horizontalCentered="1"/>
  <pageMargins left="0.19685039370078741" right="0.19685039370078741" top="1.1811023622047245" bottom="0.59055118110236227" header="0.59055118110236227" footer="0.39370078740157483"/>
  <pageSetup paperSize="9" orientation="landscape" r:id="rId1"/>
  <headerFooter>
    <oddHeader>&amp;L&amp;8Center šolskih in obšolskih dejavnosti&amp;C&amp;"Tahoma,Navadno Ležeče"&amp;8Javni razpis za oddajo javnega naročila blaga po odprtem postopku:
SUKCESIVNA DOBAVA ŽIVIL&amp;R&amp;"Tahoma,Krepko"&amp;8OBRAZEC št. 4.1.1.11/9</oddHeader>
    <oddFooter>&amp;C&amp;8stran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1 sklop</vt:lpstr>
      <vt:lpstr>2 sklop</vt:lpstr>
      <vt:lpstr>3 sklop</vt:lpstr>
      <vt:lpstr>4 sklop</vt:lpstr>
      <vt:lpstr>5 sklop</vt:lpstr>
      <vt:lpstr>6 sklop</vt:lpstr>
      <vt:lpstr>7 sklop</vt:lpstr>
      <vt:lpstr>8 sklop</vt:lpstr>
      <vt:lpstr>9 sklop</vt:lpstr>
      <vt:lpstr>10 sklop</vt:lpstr>
      <vt:lpstr>11 sklop</vt:lpstr>
      <vt:lpstr>12 sklop</vt:lpstr>
      <vt:lpstr>13 sklop</vt:lpstr>
      <vt:lpstr>14 sklop</vt:lpstr>
      <vt:lpstr>'1 sklop'!Področje_tiskanja</vt:lpstr>
      <vt:lpstr>'10 sklop'!Področje_tiskanja</vt:lpstr>
      <vt:lpstr>'11 sklop'!Področje_tiskanja</vt:lpstr>
      <vt:lpstr>'12 sklop'!Področje_tiskanja</vt:lpstr>
      <vt:lpstr>'13 sklop'!Področje_tiskanja</vt:lpstr>
      <vt:lpstr>'14 sklop'!Področje_tiskanja</vt:lpstr>
      <vt:lpstr>'2 sklop'!Področje_tiskanja</vt:lpstr>
      <vt:lpstr>'3 sklop'!Področje_tiskanja</vt:lpstr>
      <vt:lpstr>'4 sklop'!Področje_tiskanja</vt:lpstr>
      <vt:lpstr>'5 sklop'!Področje_tiskanja</vt:lpstr>
      <vt:lpstr>'6 sklop'!Področje_tiskanja</vt:lpstr>
      <vt:lpstr>'7 sklop'!Področje_tiskanja</vt:lpstr>
      <vt:lpstr>'8 sklop'!Področje_tiskanja</vt:lpstr>
      <vt:lpstr>'9 sklop'!Področje_tiskanja</vt:lpstr>
      <vt:lpstr>'1 sklop'!Tiskanje_naslovov</vt:lpstr>
      <vt:lpstr>'10 sklop'!Tiskanje_naslovov</vt:lpstr>
      <vt:lpstr>'11 sklop'!Tiskanje_naslovov</vt:lpstr>
      <vt:lpstr>'12 sklop'!Tiskanje_naslovov</vt:lpstr>
      <vt:lpstr>'13 sklop'!Tiskanje_naslovov</vt:lpstr>
      <vt:lpstr>'14 sklop'!Tiskanje_naslovov</vt:lpstr>
      <vt:lpstr>'2 sklop'!Tiskanje_naslovov</vt:lpstr>
      <vt:lpstr>'3 sklop'!Tiskanje_naslovov</vt:lpstr>
      <vt:lpstr>'4 sklop'!Tiskanje_naslovov</vt:lpstr>
      <vt:lpstr>'5 sklop'!Tiskanje_naslovov</vt:lpstr>
      <vt:lpstr>'6 sklop'!Tiskanje_naslovov</vt:lpstr>
      <vt:lpstr>'7 sklop'!Tiskanje_naslovov</vt:lpstr>
      <vt:lpstr>'8 sklop'!Tiskanje_naslovov</vt:lpstr>
      <vt:lpstr>'9 sklop'!Tiskanje_naslovov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JN - sukcesivna dobava živil</dc:subject>
  <dc:creator>Jaka Grabeljšek</dc:creator>
  <cp:lastModifiedBy>Jaka Grabeljšek</cp:lastModifiedBy>
  <cp:lastPrinted>2016-12-28T16:44:48Z</cp:lastPrinted>
  <dcterms:created xsi:type="dcterms:W3CDTF">2015-11-17T14:01:44Z</dcterms:created>
  <dcterms:modified xsi:type="dcterms:W3CDTF">2016-12-30T10:24:12Z</dcterms:modified>
</cp:coreProperties>
</file>