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ndrej\Google Drive\GEprojekt\Priložnosti\_V obdelavi\CSOD - vsi objekti\CSOD - Dom Bohinj\Energetska sanacija\Popisi\Posamezni popisi\"/>
    </mc:Choice>
  </mc:AlternateContent>
  <bookViews>
    <workbookView xWindow="19188" yWindow="-12" windowWidth="9636" windowHeight="12852" tabRatio="840"/>
  </bookViews>
  <sheets>
    <sheet name="Rekapitulacija" sheetId="25" r:id="rId1"/>
    <sheet name="Uvodna splošna določila" sheetId="23" r:id="rId2"/>
    <sheet name="OBRTN. DELA" sheetId="21" r:id="rId3"/>
    <sheet name="F.Fasada" sheetId="7" r:id="rId4"/>
    <sheet name="EI-REKAPITULACIJA" sheetId="26" r:id="rId5"/>
    <sheet name="El- energetska sanacija" sheetId="28" r:id="rId6"/>
  </sheets>
  <definedNames>
    <definedName name="_xlnm.Print_Area" localSheetId="4">'EI-REKAPITULACIJA'!$A$1:$F$17</definedName>
    <definedName name="_xlnm.Print_Area" localSheetId="3">F.Fasada!$A$1:$F$43</definedName>
    <definedName name="_xlnm.Print_Area" localSheetId="2">'OBRTN. DELA'!$A$1:$F$23</definedName>
    <definedName name="_xlnm.Print_Area" localSheetId="0">Rekapitulacija!$A$1:$E$40</definedName>
  </definedNames>
  <calcPr calcId="152511" fullPrecision="0"/>
</workbook>
</file>

<file path=xl/calcChain.xml><?xml version="1.0" encoding="utf-8"?>
<calcChain xmlns="http://schemas.openxmlformats.org/spreadsheetml/2006/main">
  <c r="F17" i="21" l="1"/>
  <c r="F33" i="7" l="1"/>
  <c r="G12" i="28" l="1"/>
  <c r="F15" i="21" l="1"/>
  <c r="F20" i="21"/>
  <c r="G42" i="28"/>
  <c r="G40" i="28"/>
  <c r="G38" i="28"/>
  <c r="G36" i="28"/>
  <c r="G34" i="28"/>
  <c r="G32" i="28"/>
  <c r="G30" i="28"/>
  <c r="G28" i="28"/>
  <c r="G26" i="28"/>
  <c r="G24" i="28"/>
  <c r="G22" i="28"/>
  <c r="G20" i="28"/>
  <c r="G18" i="28"/>
  <c r="G16" i="28"/>
  <c r="G14" i="28"/>
  <c r="G44" i="28" l="1"/>
  <c r="G49" i="28" s="1"/>
  <c r="G51" i="28" s="1"/>
  <c r="F8" i="26" s="1"/>
  <c r="F13" i="26" s="1"/>
  <c r="E39" i="25" s="1"/>
  <c r="F41" i="7"/>
  <c r="F5" i="7" s="1"/>
  <c r="E33" i="25" s="1"/>
  <c r="F22" i="21"/>
  <c r="F5" i="21" s="1"/>
  <c r="E27" i="25" s="1"/>
  <c r="E29" i="25" l="1"/>
  <c r="E8" i="25" s="1"/>
  <c r="F7" i="7"/>
  <c r="E35" i="25"/>
  <c r="E9" i="25" s="1"/>
  <c r="F8" i="21"/>
  <c r="E40" i="25" l="1"/>
  <c r="E10" i="25" s="1"/>
  <c r="E13" i="25" s="1"/>
  <c r="E15" i="25" s="1"/>
  <c r="E16" i="25" l="1"/>
  <c r="E18" i="25" s="1"/>
  <c r="E19" i="25" l="1"/>
  <c r="E21" i="25" s="1"/>
</calcChain>
</file>

<file path=xl/sharedStrings.xml><?xml version="1.0" encoding="utf-8"?>
<sst xmlns="http://schemas.openxmlformats.org/spreadsheetml/2006/main" count="266" uniqueCount="205">
  <si>
    <t>XII.</t>
  </si>
  <si>
    <t>STRELOVODNA INŠTALACIJA, OZEMLJITVE</t>
  </si>
  <si>
    <t>Pocinkani jekleni trak, FeZn 20x3mm, položen v betonu za pomožno ozemljilo</t>
  </si>
  <si>
    <t>Alu žica, Al fi 10 mm, na stenskih oz. strešnih držalih</t>
  </si>
  <si>
    <t>Preizkusni spoj, kot Hermi, 3x58</t>
  </si>
  <si>
    <t>Križna sponka za FeZn trak, kot Hermi</t>
  </si>
  <si>
    <t>Križna sponka za Al žico, kot Hermi</t>
  </si>
  <si>
    <t>Žlebna sponka, kot Hermi</t>
  </si>
  <si>
    <t>Žlebna objemka, kot Hermi</t>
  </si>
  <si>
    <t xml:space="preserve">Žica H07V-K 6 mm2, dolžine 20cm, komplet z Rf kabelskimi čevlji in vijaki </t>
  </si>
  <si>
    <t>Žica H07V-K 16 mm2, dolžine 20cm, komplet z Rf kabelskimi čevlji in vijaki</t>
  </si>
  <si>
    <t>Kovinski ščitnih, dolžine do 2m, komplet s pritrdilnim materialom</t>
  </si>
  <si>
    <t>Varjen oziroma vijačen spoj s kovinsko maso, komplet z drobnim materialom</t>
  </si>
  <si>
    <t>Bitumen za premaz pocinkanega jeklenega traku</t>
  </si>
  <si>
    <t>Meritve strelovodne inštalacije, komplet</t>
  </si>
  <si>
    <t>Strelovodna inštalacija, ozemljitve SKUPAJ:</t>
  </si>
  <si>
    <r>
      <t>Pocinkani jekleni trak, FeZn 25x4mm, položen pretežno v zemlji, delno v temelju</t>
    </r>
    <r>
      <rPr>
        <sz val="9"/>
        <color indexed="8"/>
        <rFont val="Arial CE"/>
        <charset val="238"/>
      </rPr>
      <t xml:space="preserve"> (brez izkopa in zasutja)</t>
    </r>
  </si>
  <si>
    <r>
      <t xml:space="preserve">Držala za Al žico, kot Hermi 
</t>
    </r>
    <r>
      <rPr>
        <sz val="9"/>
        <color indexed="8"/>
        <rFont val="Arial CE"/>
        <family val="2"/>
        <charset val="238"/>
      </rPr>
      <t>(strešna,  slemenska,  fasadna,  žlebna)</t>
    </r>
  </si>
  <si>
    <r>
      <t xml:space="preserve">Držala za pocinkani jekleni trak FeZn, kot Hermi </t>
    </r>
    <r>
      <rPr>
        <sz val="9"/>
        <color indexed="8"/>
        <rFont val="Arial CE"/>
        <family val="2"/>
        <charset val="238"/>
      </rPr>
      <t>(stenska, žlebna)</t>
    </r>
  </si>
  <si>
    <t>PONUDNIK MORA PREVERITI VSE FORMULE V CELICAH IN REKAPITULACIJAH, POSAMEZNIH POSTAVK IN CELOTNEGA DOKUMENTA!
PRAV TAKO JE POTREBNO PREVERITI POSAMEZNE CELICE, DA PRIKAZUJEJO CELOTNI TEKST!</t>
  </si>
  <si>
    <t>OPOMBA: Izvajalec mora pri ponudbi upoštevati ter pri izvedbi zagotavljati :</t>
  </si>
  <si>
    <t>►</t>
  </si>
  <si>
    <t>vsa potrebna merjenja</t>
  </si>
  <si>
    <t>vse potrebne transporte do mesta vgrajevanja</t>
  </si>
  <si>
    <t>DDV 22%</t>
  </si>
  <si>
    <t>ELEKTRO INSTALACIJE</t>
  </si>
  <si>
    <t>OBRTNIŠKA DELA SKUPAJ</t>
  </si>
  <si>
    <t>INSTALACIJSKA DELA</t>
  </si>
  <si>
    <t>INSTALACIJSKA DELA SKUPAJ</t>
  </si>
  <si>
    <t>FASADERSKA DELA</t>
  </si>
  <si>
    <t>REKAPITULACIJA PO POSAMEZNIH DELIH</t>
  </si>
  <si>
    <t>SKUPAJ PO POSAMEZNIH DELIH</t>
  </si>
  <si>
    <t>POPUST V %</t>
  </si>
  <si>
    <t>SKUPAJ S POPUSTOM</t>
  </si>
  <si>
    <t>SKUPAJ Z DDV 22%</t>
  </si>
  <si>
    <t>REKAPITULACIJA SKUPAJ PO POSAMEZNIH DELIH</t>
  </si>
  <si>
    <t>OKOLIŠČINE NEUSKLAJENOSTI IZVAJALCEV IN PODIZVAJALCEV TER ODSTOPANJA OD OSNOVNIH NAVODIL PROJEKTA PZI NISO OBJEKTIVNI RAZLOGI ZA SPREMEMBO DETAJLOV !</t>
  </si>
  <si>
    <t>VSI ARHITEKTURNI, DETAJLNI IN PREGLEDNI NAČRTI IZDELANI S STRANI IZVAJALCA VELJAJO OD PISNEGA DOVOLJENJA IN TRAJAJO DO PREKLICA LE TEH S STRANI ODGOVORNEGA ARHITEKTA ALI PROJEKTANTA.</t>
  </si>
  <si>
    <t>Izvajalec je dolžan zagotoviti (in v tem popisu zajeti v ceno!) vse potrebne preizkuse, meritve, pridobitve certifikatov, navodila in ostalo dokumentacijo potrebno za nemoteno obratovanje naprav in delovanje obejekta! Izvajalec mora vrisati vse spremembe v PZI dokumentacijo, obveščati odgovornega vodjo projekta in posamezne odgovorne projektante načrtov o spremembah glede na PZI dokumentacijo, pripraviti vso potrebno dokumentacijo za uspešno izvedbo tehničnega pregleda in pridobitev uporabnega dovoljenja!</t>
  </si>
  <si>
    <t>GRADBENO OBRTNIŠKE IZVEDBE</t>
  </si>
  <si>
    <t>Zagotoviti je potrebno zvočno izolativnost prostorov skladno s smernico TSG 1-005 2012.</t>
  </si>
  <si>
    <t>Ponudnik ali izvajalec je dolžan pred pričetkom del opozoriti na morebitno tehnično pomanjkljivost izvedenih detajlov, risb, opisov ali popisov del. Predloge potrdita odgovorni projektant arhitekture in investitor.</t>
  </si>
  <si>
    <t>Izvajalec mora za vse vgrajene materiale predložiti ustrezne certifikate za požarne lastnosti ter jih moraja  vnesti v Izkaz požarne varnosti faze PID;</t>
  </si>
  <si>
    <t>V sklop izvajalčeve ponudbe sodijo vsi delavniški načrti, ki jih pred izvedbo glede tehnične pravilnosti, zahtevane kakovosti in izgleda potrdi odgovorni projektant arhitekture.</t>
  </si>
  <si>
    <t>V primerih, kjer ni opredeljenega izvedbenega industrijskega detajla ali izdelka in za vse izrisane detajle, mora izvajalec pred pričetkom izvedbe predlog predstaviti, izbor potrdita odgovorni projektant arhitekture in investitor.</t>
  </si>
  <si>
    <t xml:space="preserve">Vzorce vseh finalnih materialov, skladno s predloženimi projekti in opisi v popisu del, je ponudnik dolžan predložiti projektantu v potrditev, kjer so možne alternativne rešitve v izbiri materiala (finalne obloge površin, njegove obdelave, vidni in nevidni pritrdilni materiali, pod konstrukcije, vzorci potiskov, okovje, obdelave stavbnega pohištva in vsi ostali detajli), je pred izvedbo obvezno potrebno predložiti vzorce, ki jih potrdita odgovorni projektant arhitekture in investitor. </t>
  </si>
  <si>
    <t>Izdelava, dobava in montaža lesenega ročaja zunanje ograje nad stopnicami ob garaži (kostanjevega masivnega lesa) gladko obdelan les v U-profil vijačen z INOX vijaki _ nevidno od spodaj skozi profil impregniran kot napriper Silvanol, z vsemi pripravljalnimi in zaključnimi deli (glej detajl št. 2 - zunanja ograja nad stopnicami ob garaži)</t>
  </si>
  <si>
    <t>REKAPITULACIJA</t>
  </si>
  <si>
    <t>OCENA INVESTICIJE - SKUPAJ:</t>
  </si>
  <si>
    <t>V oceni ni zajet DDV.</t>
  </si>
  <si>
    <t xml:space="preserve">PROJEKTANTSKI POPIS </t>
  </si>
  <si>
    <t>V sklopu posamezne postavke mora biti zajet ves material, delo, drobni in pritrdilni materal (razvodne doze)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</si>
  <si>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</si>
  <si>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Dobava in montaža / Opis</t>
  </si>
  <si>
    <t>Enota</t>
  </si>
  <si>
    <t>Količina</t>
  </si>
  <si>
    <t>Cena/enoto</t>
  </si>
  <si>
    <t>Skupna cena</t>
  </si>
  <si>
    <t>ELEKTROINŠTALACIJE ZA OBJEKT</t>
  </si>
  <si>
    <t>m</t>
  </si>
  <si>
    <t>kompl.</t>
  </si>
  <si>
    <t>- merjenje na objektu, pred pričetkom izdelave posameznih elementov</t>
  </si>
  <si>
    <t>- popravilo nekvalitetno izvedenih del oziroma zamenjava elementov</t>
  </si>
  <si>
    <t>- izdelava tehnoloških risb za proizvodnjo s potrebnimi detajli</t>
  </si>
  <si>
    <t>- izdelava in izrez odprtin za vgradnjo inštalacijskih in drugih  elementov</t>
  </si>
  <si>
    <t>REKAPITULACIJA VSEH DEL
ENERGETSKE SANACIJE "DOMA BOHINJ"</t>
  </si>
  <si>
    <t>IZVAJALEC MORA DELA IZVAJATI PO KOMPLETNEM PZI IN UPOŠTEVATI VSE DETAJLE, OD 1-28 V POSEBNI MAPI DETAJLI! I ZVAJALEC MORA PRED PRIČETKOM DEL OBVEZNO PREVERITI VSE MERE NA OBJEKTU!</t>
  </si>
  <si>
    <t>ROČAJI IN OGRAJA STOPNIŠČA</t>
  </si>
  <si>
    <t xml:space="preserve">Za vso opremo in materiale, ki so v opisih ali na risbah morebiti imenovani z imenom proizvajalca, lahko ponudniki ponudijo opremo in materiale drugih proizvajalcev, enake namembnosti, kapacitet ter enake kvalitete ali boljše kvalitete, kar morajo pred dobavo in vgradnjo z listinami (certifikati, izvedenska mnenja, atesti, poročila o preizkušnjah ipd.) dokazati, pred vgradnjo pa pridobiti soglasje odgovornega vodje projekta in investitorja. </t>
  </si>
  <si>
    <t>skladiščenje materiala na gradbišču</t>
  </si>
  <si>
    <t>vso potrebno delo za dokončanje izdelka</t>
  </si>
  <si>
    <t>vsa potrebna pomožna sredstva na objektu kot so lestve, odri ...</t>
  </si>
  <si>
    <t>usklajevanje z osnovnim načrtom in posvetovanje s projektantom preiskušnje kvalitete materiala, ki se vgrajuje in dokazovanje kvalitete z atesti</t>
  </si>
  <si>
    <t>popravilo eventuelne škode povzročene ostalim izvajalcem</t>
  </si>
  <si>
    <t>čiščenje in odvoz odvečnega materiala v stalno deponijo</t>
  </si>
  <si>
    <t>plačilo komunalnih prispevkov za stalno deponijo</t>
  </si>
  <si>
    <t>ozemljitev vseh ALU in jeklenih elementov</t>
  </si>
  <si>
    <t>pri sistemih avtomatike mora zagotavljati kompletni elektro-instalacijski sistem za končno delovanje proizvodov.</t>
  </si>
  <si>
    <t>Delovne odre višine do 2 m je potrebno zajeti v cenah posameznih postavk in se ne obračunavajo posebej!</t>
  </si>
  <si>
    <t>Vsa delovne stroje za dvigovanje bremen in delovne košare za dostope do delovišč je potrebno zajeti v cenah posameznih postavk in se ne obračunavajo posebej!</t>
  </si>
  <si>
    <t>OPOZORILO!</t>
  </si>
  <si>
    <t>IZVAJALEC MORA SKLADNO Z ZAKONOM O GRADITVI OBJEKTOV (ZGO) TER ZAKONOM O GRADBENIH PROIZVODIH VGRAJEVATI USTREZNE GRADBENE PROIZVODE Z VNAPREJ IZDELANIMI DELAVNIŠKIMI NAČRTI, KI MORAJO BITI POTRJENI S STRANI PROJEKTANTA.</t>
  </si>
  <si>
    <t>m'</t>
  </si>
  <si>
    <t>II.</t>
  </si>
  <si>
    <t>Izdelava, dobava in montaža novih lesenih ograj zunanjega stopnišča (evropski macesen) RAL 1002 brez kovinske konstrukcijo, les pritrjen na stojko z INOX vijaki in gumijasto podložko, polica masiven macesen debeline 4 cm, z vsemi pripravljalnimi in zaključnimi deli (glej detajl št.2).</t>
  </si>
  <si>
    <t>Pri izvajanju fasaderskih del je strikno upoštevati navodila proizvajalca fasadnih elementov, njegove detajle in obrobe ter zaključke, ki so potrebni za garancijo in predpisano kvaliteto, katero pogojujejo izvajalčevi parametri in sledeči standardi: DIN 52611 in DIN 4108 (toplotna prevodnost), DIN 4102-2 in EN 13501 (razred ognjeodpornosti), DIN 4102 (gorljivost) in DIN 52210 (zvočna izolativnost), DIN 18202 (odstopanja izvedbe končne površine izdelave fasade, če ni pred sklenitvijo pogodbe dogovorjeno) in ONORM B2259 (odstopanja izvedbe končne površine izdelave fasade, če je pred sklenitvijo pogodbe dogovorjeno).</t>
  </si>
  <si>
    <t>I.</t>
  </si>
  <si>
    <t>Temperatura zraka, materiala in podlage mora biti med nanašanjem, sušenjem in vezanjem nad + 5 °C (izjema so Winter proizvodi). Pri proizvodih Baumit NanoporTop, openTop in SilikatTop mora ta temperatura znašati najmanj + 8 °C. Neugodne vremenske razmere (npr. temperature nad 30 °C, veter, vpliv direktnega sonca) spremenijo lastnosti materialov. Med celotno izvedbo (lepljenje plošč, vrhnji sloji, zaključni sloj) so potrebni posebni ukrepi, npr. uporaba zaščitnih fasadnih mrež. Potrebno je zagotoviti, da se pri pripravi materialov uporablja le hladna pitna voda (ali voda skladna s SIST EN 1008). V poletnem času npr. ne uporabljamo vode, ki se je segrela v cevi. V jesenskem in pomladanskem času lahko uporabimo rahlo ogreto vodo (do 30 °C). Ob neugodnih vremenskih pogojih (npr. dežju ali megli) je potrebno paziti, da ne pride do negativnih vplivov na sušenje in strjevanje.</t>
  </si>
  <si>
    <t>Izvajanje fasade oziroma končnega sloja se lahko izvede pod pogoji navedenimi (vsi ti ukrepi so zajeti v ceni oziroma posamezni postavki): so vse ostale površine (steklo, les, aluminij, police, tlakovanja ipd.) ustrezno zaščitene na podlagi ni vidnih sledov zamakanja, so odpravljeni vzroki za kapilarni dvig vlage, izločanje soli ipd. in so zidovi ustrezno izsušeni, so vse horizontalne površine (npr. atike, vrhovi zidov, štukature) zaščitene tako, da je onemogočeno kakršnokoli zamakanje za fasadni sistem med in po izvedbi, so podana navodila za izvedbo za vse priključke in zaključke ter detajle, so preboji načrtovani tako, da je možno priključke in zaključke izvesti trajno neprepustno za padavine je bil opravljen pregled podlage (testiranje ustreznosti) in po potrebi izvedeni potrebni ukrepi.</t>
  </si>
  <si>
    <t>Vgrajeni material mora ustrezati veljavnim normativom in  standardom, ter ustrezati predpisani kvaliteti določeni s projektom , kar se dokaže z izvidi in atesti oziroma certifikati.</t>
  </si>
  <si>
    <t xml:space="preserve">V ceni upoštevati vse zaključke  na obodnih zidovih in stikih različnih materialov. </t>
  </si>
  <si>
    <t>OPOMBA!</t>
  </si>
  <si>
    <t>Izvajalec pred pričetkom del preveri ravnost površine in njeno tolerančno območje, stanje površine (vlažnost, čistost, homogenost podlage, mastni madeži…) ter napake pred pričetkom del odpraviti. Natezna trdnost podlage mora znašati najmanj 0,08 N/mm2. Ravno tako mora preveriti če na trdnost podlage, eventualno odstopanje od trde podlage, kar pomeni odbijanje odstopajočega ometa, ki lahko v končni izvedbi fasade povzroči odstopanje celotne nove fasade (ta strošek mora biti upoštevan v ceno izvedbe vseh fasaderskih del).</t>
  </si>
  <si>
    <t xml:space="preserve">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prirjevanje ograj na okenskih odprtinah in ostale preboje na fasadi. Zrnavost, strukturo in barvo določi projektant ali nadzor z investitojem. </t>
  </si>
  <si>
    <t>Izdelava, dobava in montaža novih lesenih balkonskih ograj (evropski macesen) RAL 1002 brez kovinske konstrukcijo, les pritrjen na stojko z INOX vijaki in gumijasto podložko, polica masiven macesen debeline 4 cm, z vsemi pripravljalnimi in zaključnimi deli (glej detajl št. 3 in št. 2).</t>
  </si>
  <si>
    <t>Splošna določila:</t>
  </si>
  <si>
    <t>Splošna določila veljavna v RS, mora izvajalec del upoštevati v ponudbi in pri izvajanju del !!</t>
  </si>
  <si>
    <t>OPOMBA</t>
  </si>
  <si>
    <t>Enotna cena mora vsebovati:</t>
  </si>
  <si>
    <t>&gt;vsa potrebna pripravljalna dela</t>
  </si>
  <si>
    <t>&gt;vsa potrebna merjenja</t>
  </si>
  <si>
    <t>&gt;vse potrebne transporte do mesta vgrajevanja</t>
  </si>
  <si>
    <t>&gt;skladiščenje materiala na gradbišču</t>
  </si>
  <si>
    <t>&gt;vse potrebno delo do končnega izdelka</t>
  </si>
  <si>
    <t>&gt;vsa potrebna pomožna sredstva na objektu kot so lestve, delovni odri…</t>
  </si>
  <si>
    <r>
      <t xml:space="preserve">- </t>
    </r>
    <r>
      <rPr>
        <sz val="10"/>
        <color indexed="8"/>
        <rFont val="Arial Narrow"/>
        <family val="2"/>
        <charset val="238"/>
      </rPr>
      <t>Izvajalec izvede usposabljanje-šolanje upravljavskega kadra za ravnanje s postrojem. Šolanje se izvede v okvirnem terminu 30 ur. Program mora biti tematsko razdeljen na upravljanje, odkrivanje napak, pregledih (dnevni, tedenski, mesečni, letni), vplivih na okolje in preprečevanje okoljskih nesreč. Naročnik mora pred usposabljanjem potrditi predlog programa in določiti pooblaščene predstavnike. Po uspešno opravljanem šolanju se sestavi zapisnik, katerega podpiše izvajalec in naročnik.</t>
    </r>
  </si>
  <si>
    <r>
      <t xml:space="preserve">- </t>
    </r>
    <r>
      <rPr>
        <sz val="10"/>
        <color indexed="8"/>
        <rFont val="Arial Narrow"/>
        <family val="2"/>
        <charset val="238"/>
      </rPr>
      <t>Nastavitve opreme in sistema, nastavitve (pretokov,…),izdelava zapisnikov za vse v stroko spadajoče nastavitve,meritve ( npr.hrupnosti zunaj in v objektu, pretoki, nastavitve, mikroklima, dezinfekcije, čiščenja,….) z uradnimi poročili ( tudi s strani akreditiranih institucij)</t>
    </r>
  </si>
  <si>
    <t>vsa potrebna pripravljalna dela za gradbena in obrtniška dela</t>
  </si>
  <si>
    <t>nadzor in koordinacijo izvedbe vseh elektro napeljav, ki so predmet končne instalacije proizvoda ( primer: senčila, vrata, okna,…)</t>
  </si>
  <si>
    <t xml:space="preserve">MOREBITNE RAZLIKE ALI ODSTOPANJA MED ARHITEKTURNIMI, DETAJLNIMI IN PREGLEDNIMI NAČRTI JE POTREBNO PREGLEDATI IN USKLADITI S PROJEKTANTSKIM PODJETJEM </t>
  </si>
  <si>
    <r>
      <t xml:space="preserve">Enotna cena in skupna cena zajema:    
Izdelavo vseh potrebnih delov iz izvedbe vseh del, katera je potrebno izvesti za dokončanje posameznih del do polne uporabnosti vseh prostorov,tudi če potrebni detajli in zaključki niso podrobno navedeni in opisani v popisu del in so ta dopolnila nujna za pravilno funkcioniranje posameznih sistemov in elementov operacijskih prostorov.    
</t>
    </r>
    <r>
      <rPr>
        <sz val="10"/>
        <color indexed="10"/>
        <rFont val="Arial Narrow"/>
        <family val="2"/>
        <charset val="238"/>
      </rPr>
      <t>Vsa naknadno nabavljena vgrajena oprema v panele - novi monitorji, endoskopske postaje, krmilni monitorji ipd.-
morajo biti vgrajeni v sodelovanju in v izvedbi dobavitelja modularnega montažno-demontažnega panelnega sistema.</t>
    </r>
  </si>
  <si>
    <r>
      <t xml:space="preserve">- </t>
    </r>
    <r>
      <rPr>
        <sz val="10"/>
        <color indexed="8"/>
        <rFont val="Arial Narrow"/>
        <family val="2"/>
        <charset val="238"/>
      </rPr>
      <t>Izvajalec izdela navodila za obratovanje in vzdrževanje v štirih izvodih, ter jih preda digitalni obliki (Word, Excel, acad). Navodila se izdelajo pred šolanjem osebja in se do predaje objekta še eventualno dopolnijo.</t>
    </r>
  </si>
  <si>
    <r>
      <t xml:space="preserve"> - Izvajalec mora zagotoviti in priskrbeti, ter v ceno zajeti, i</t>
    </r>
    <r>
      <rPr>
        <sz val="10"/>
        <color indexed="8"/>
        <rFont val="Arial Narrow"/>
        <family val="2"/>
        <charset val="238"/>
      </rPr>
      <t>zdelavo navodil za obratovanje - za obratovalno osebje za vsak sklop in sistemska navodila s shemami, vse v slovenskem jeziku.</t>
    </r>
  </si>
  <si>
    <r>
      <t xml:space="preserve"> - Izvajalec mora zagotoviti in priskrbeti, ter v ceno zajeti, i</t>
    </r>
    <r>
      <rPr>
        <sz val="10"/>
        <color indexed="8"/>
        <rFont val="Arial Narrow"/>
        <family val="2"/>
        <charset val="238"/>
      </rPr>
      <t>zdelavo navodil za vzdrževanje za vse sisteme, vse v slovenskem jeziku.</t>
    </r>
  </si>
  <si>
    <t>&gt;usklajevanje z osnovnim načrtom in posvetovanje s projektantom</t>
  </si>
  <si>
    <t>&gt;plačilo komunalnih prispevkov za stalno deponijo</t>
  </si>
  <si>
    <t>&gt;preizkušanje kvalitete materiala, ki se vgrajuje in dokazovanje kvalitete z atesti</t>
  </si>
  <si>
    <t>&gt;popravilo eventualne škode povzročene ostalim izvajalcem</t>
  </si>
  <si>
    <t>&gt;čiščenje in odvoz odvečnega materiala v stalno deponijo</t>
  </si>
  <si>
    <t>&gt;obračuni se izdelajo po dejanskih količinah</t>
  </si>
  <si>
    <t>&gt;evidentiranje, zaščita in prestavitev komunalnih vodov</t>
  </si>
  <si>
    <t>Vgradnja okenskih polic mora ustrezasti detajlu proizvajalca fasade, ki je kot priloga tega popisa del (detajl št. 6.).</t>
  </si>
  <si>
    <t>MIZARSKA DELA - OGRAJE IN DRŽALA</t>
  </si>
  <si>
    <t>FASADERSKA DELA - GRADBENO OBRTNIŠKA DELA</t>
  </si>
  <si>
    <t>PRED ZAČETKOM IZVAJANJA DEL TER VGRAJEVANJA  PROIZVODOV MORA IZVAJALEC OBVEZNO PRIDOBITI PISNO POTRDITEV, DELAVNIŠKIH NAČRTOV, SKIC IN DETAJLOV ODGOVORNEGA VODJE PROJEKTA in ODGOVORNEGA NADZORNIKA ! V KOLIKOR ZARADI VRSTE GRADBENEGA PROIZVODA DELAVNIŠKE DOKUMENTACIJE IZVAJALEC NE MORE ZAGOTOVITI JE OBVEZNO IZDELATI VZOREC NA GRADBIŠČU, KI GA POTRDITA ODGOVORNI VODJA PROJEKTA TER ODGOVORNI NADZORNIK Z VPISOM V DNEVNIK !</t>
  </si>
  <si>
    <t>ODGOVORNI VODJA PROJEKTA SI PRIDRŽUJE PRAVICO DO SPREMEMB IN DOPOLNITEV IZVEDBE DETAJLOV OBRTNIŠKIH DEL V KOLIKOR IZVAJALEC LE TEH ZARADI OBJEKTIVNIH RAZLOGOV NE MORE IZVAJATI SKLADNO S PROJEKTOM PZI.</t>
  </si>
  <si>
    <t>FASADERSKA DELA:</t>
  </si>
  <si>
    <t>- izdelava vseh izračunov vezanih na izdelavo elementov, potrebnih za doseganje predpisanih zahtev</t>
  </si>
  <si>
    <t>- izpiranje /izpihovanje cevovodov, dezinfekcija, tlačni preizkus, meritve, uregulacija sistema, zagon, poskusno obratovanje</t>
  </si>
  <si>
    <t>- priprava podatkov za izdelavo PID dokumentacije</t>
  </si>
  <si>
    <t>- izvajalec mora v ceno del zajeti tudi pomoč in vgradnje posameznih potrebnih elementov pohištvene opreme!</t>
  </si>
  <si>
    <r>
      <t xml:space="preserve"> - </t>
    </r>
    <r>
      <rPr>
        <sz val="10"/>
        <color indexed="8"/>
        <rFont val="Arial Narrow"/>
        <family val="2"/>
        <charset val="238"/>
      </rPr>
      <t>V teku gradnje je izvajalec dolžan sproti beležite vse spremembe nastale med izvajanjem, jih vrisovati v PZI načrt za namene izdelave PID-a. Načrte mora predati v elektronski obliki (v vektorskem formatu - autocad kompatibilno (*.dwg) naročniku). Vrisi so obvezna priloga tudi za obračune situacije.</t>
    </r>
  </si>
  <si>
    <t>€</t>
  </si>
  <si>
    <t>Pred izvedbo fasade je potrebno izdelati delavniško risbo - ključne detajle izvedbe spodnji del fasade, okenske police, zaključki oken in vrat, detajl cokla, zaključek pri slopih, izdela jo izvajalec in izdelati vzorec fasade vključno z vsemi nosilci in pritrdilnimi elementi. Vzorec potrdita odgovorni projektant. Vgradnja brez potrditve ni dovoljena!! Ob prevzemu del se opravi termovizija izdelave fasade!</t>
  </si>
  <si>
    <t>FASADERSKA DELA SKUPAJ</t>
  </si>
  <si>
    <t>V ponudbeni ceni  je zajeti  ves potreben material in delo vključno z nosilno podkonstrukcijo,  vsemi zaključki ob oknih in vrati, stikih med posameznimi materiali fasade, na mestih kjer je potrebno prezračevanja fasade  montirati mrežice za preprečevanje proti mrčesu, po navodilih proizvajalca fasade, transporti, pomožnimi deli  in varovalnimi deli , ki so potrebna za izvedbo del po posamezni postavki.</t>
  </si>
  <si>
    <t>Pred pričetkom izvajanja fasederskih del obvezna zaščita vseh zunanjih oken, balkonskih vrat, končnih oblog balkonov in balkonskih ograj, napuščev s PVC folijo ali zaščitno oblogo.</t>
  </si>
  <si>
    <t xml:space="preserve">Ob okenskih in vratnih odprtinah je izvesti toplotno super izolacijsko oblogo v debelini 3 cm, predpisani s projektom  in zaključni sloj. </t>
  </si>
  <si>
    <t>REKAPITULACIJA FASADERSKA DELA</t>
  </si>
  <si>
    <t>FASADERSKA DELA SKUPAJ:</t>
  </si>
  <si>
    <t>H.</t>
  </si>
  <si>
    <t>G.</t>
  </si>
  <si>
    <t>F.</t>
  </si>
  <si>
    <r>
      <t xml:space="preserve">- </t>
    </r>
    <r>
      <rPr>
        <sz val="10"/>
        <color indexed="8"/>
        <rFont val="Arial Narrow"/>
        <family val="2"/>
        <charset val="238"/>
      </rPr>
      <t>Izvajalec mora izvesti vse zagone pomembnejših naprav s strani pooblaščenih serviserjev, le ti morajo sodelovati pri garancijskih meritvah in usposabljanju osebja.</t>
    </r>
  </si>
  <si>
    <t>Opis</t>
  </si>
  <si>
    <t>E/M</t>
  </si>
  <si>
    <t>količina</t>
  </si>
  <si>
    <t>cena/enoto</t>
  </si>
  <si>
    <t>skupaj</t>
  </si>
  <si>
    <t>1.</t>
  </si>
  <si>
    <t>2.</t>
  </si>
  <si>
    <t>m1</t>
  </si>
  <si>
    <t>3.</t>
  </si>
  <si>
    <t>4.</t>
  </si>
  <si>
    <t>5.</t>
  </si>
  <si>
    <t>6.</t>
  </si>
  <si>
    <t>7.</t>
  </si>
  <si>
    <t>kos</t>
  </si>
  <si>
    <t>8.</t>
  </si>
  <si>
    <t>9.</t>
  </si>
  <si>
    <t>10.</t>
  </si>
  <si>
    <t>12.</t>
  </si>
  <si>
    <t>13.</t>
  </si>
  <si>
    <t>14.</t>
  </si>
  <si>
    <t>11.</t>
  </si>
  <si>
    <t>15.</t>
  </si>
  <si>
    <t>16.</t>
  </si>
  <si>
    <t>SPLOŠNA DOLOČILA</t>
  </si>
  <si>
    <t>kg</t>
  </si>
  <si>
    <t>B.</t>
  </si>
  <si>
    <t>OBRTNIŠKA DELA</t>
  </si>
  <si>
    <t>MIZARSKA DELA DELA SKUPAJ:</t>
  </si>
  <si>
    <t>REKAPITULACIJA OBRTNIŠKA DELA</t>
  </si>
  <si>
    <t>OBRTNIŠKA DELASKUPAJ:</t>
  </si>
  <si>
    <t>Vse izvedbe stropov, morajo zagotoviti ustrezno togost, primerno za prostor, zahtevano akustično izolativnost - primerno za prostor, potrebno požarno odpornost -primerno za prostor, vse potrebne vgradne elemente, sidranja in obešala. Vse karakteristike morajo biti zajete tudi v posamezno postavko del.</t>
  </si>
  <si>
    <t>Pri vseh elementih v spuščenem stropu se morajo predvideti revizijske odprtine (prezračevalni distribucijski elementi, prezračevalni kanali, odprtine za jemanje vzorcev sanitarne vode, regulacije ogrevalnih vej itd.). Revizijske odprtine se morajo koordinirati tudi z električnimi inštalacijami ter načrti sekundarnih stropov iz arhitekture.</t>
  </si>
  <si>
    <t>V enoto cene se zajame vse potrebne ojačitve v predelnih stenah. Za potrjeno opremo izvesti vse potrebne ojačitve za vgradnjo sanitarnih, pohištvenih in drugih vgradnih elementov, na oz. v mavčno kartonske stene, prav tako mora cena na enoto v popisu zajemati te ojačitve, skladno s smernico TSG-12640-001:2008!</t>
  </si>
  <si>
    <t>Pri pripravi cene na enoto, je potrebno upoštevati vso projektno dokumentacijo PZI!</t>
  </si>
  <si>
    <t>ENOTNA CENA INSTALACIJ MORA VSEBOVATI</t>
  </si>
  <si>
    <t>- vsa potrebna pripravljalna dela in zaključna dela vključno izvedba tlačnih preizkusov</t>
  </si>
  <si>
    <t>- vse potrebne transporte, notranje in zunanje</t>
  </si>
  <si>
    <t>- vse potrebno delo za izdelavo posameznega sklopa</t>
  </si>
  <si>
    <t>- vsa potrebna pomožna sredstva za vgrajevanje na objektu kot so lestve, odri in podobno</t>
  </si>
  <si>
    <t>- usklajevanje z osnovnim načrtom in posvetovanje s projektantom, nadzornikom, investitorjem, naročnikom…</t>
  </si>
  <si>
    <t>- terminsko usklajevanje del z ostalimi izvajalci na objektu</t>
  </si>
  <si>
    <t>- čiščenje prostorov po končanih delih in odvoz odpadnega meteriala na stalno mestno deponijo</t>
  </si>
  <si>
    <t>- plačilo komunalnega prispevka za stalno mestno deponijo odpadnega materiala</t>
  </si>
  <si>
    <t>- vsa potrebna higiensko-tehnična preventivna zaščita delavcev na gradbišču</t>
  </si>
  <si>
    <t>- izdelavo  vseh  potrebnih  detajlov  in  dopolnih  del,  ki jih je  potrebno izvesti za dokončanje posameznih del, tudi če potrebni detajli niso podrobno navedeni in opisani v popisu del.</t>
  </si>
  <si>
    <t>- skladiščenje materiala na gradbišču</t>
  </si>
  <si>
    <t>- preizkušanje kvalitete za vse materiale, ki se vgrajujejo in dokazovanje kvalitete z atesti</t>
  </si>
  <si>
    <t>- ves potreben glavni, pomožni, pritrdilni in vezni material</t>
  </si>
  <si>
    <t>- popravilo eventuelno  povzročene  škode  ostalim  izvajalcem na gradbišču</t>
  </si>
  <si>
    <t>- vse potrebne zaščitne premaze</t>
  </si>
  <si>
    <t>Izdelava svetlo sive RAL 7040 strehe vetrolova vključno z žloto in odtokom ter priključkom in z obrobami - brušen INOX natur barve d=2 mm. Vse z nevidnem pritrjevanjem, z vsemi stikovanji, tudi s fasado in pločevino, vse po protokolih proizvajalcev. V skladu s prerezom F in detajlom št. 30</t>
  </si>
  <si>
    <t xml:space="preserve"> - strešna folija Sarnafil TG z vsemi tipskimi kosi debeline 2,0 mm</t>
  </si>
  <si>
    <t xml:space="preserve"> - Sarnafil PVC in FPO Walkway pad po celi površini</t>
  </si>
  <si>
    <t xml:space="preserve"> - PVC in FPO GULLY vtok</t>
  </si>
  <si>
    <t xml:space="preserve"> - toplotna izolacija XPS 20-40 cm v slojih a' 5 cm </t>
  </si>
  <si>
    <t xml:space="preserve"> - parna zapora Sarnavap</t>
  </si>
  <si>
    <t xml:space="preserve"> - brušen INOX d=2 mm obrobe finalne višine 80 cm (razvite 150 cm), dolžine v skladu s tlorisom in zaključki, po detajlu št. 30</t>
  </si>
  <si>
    <t>IZDELAVA PROJEKTA IZVEDENIH DEL ZA VSA DELA</t>
  </si>
  <si>
    <t>Ponudnik je seznanjen, da se bodo vsa dela izvaja v objektu, ki je pravkar obnovljen. Zato mora ponudnik v enotnih cenah zajeti in kasneje izvesti tudi vse potrebne ustrezne zaščite (predvsem tlakov, notranjih vrat, sten, …) s katerimi bo preprečil morebitne poškodbe, ter po opravljenih delih vzpostavil prejšnje stanje, kar pomeni, da je dolžan očistiti ter sanirati morebitne poškodbe, nastale zaradi izvajanja del. Izvajalec se zavezuje povrniti škodo, ki bi jo s svojim delom povzročil na gradbenih, inštalacijskih ali zaključnih delih in opremi.</t>
  </si>
  <si>
    <t>SKUPAJ</t>
  </si>
  <si>
    <t xml:space="preserve">SKUPAJ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</si>
</sst>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0\ &quot;SIT&quot;;\-#,##0\ &quot;SIT&quot;"/>
    <numFmt numFmtId="165" formatCode="#,##0\ &quot;SIT&quot;;[Red]\-#,##0\ &quot;SIT&quot;"/>
    <numFmt numFmtId="166" formatCode="_-* #,##0.00\ &quot;SIT&quot;_-;\-* #,##0.00\ &quot;SIT&quot;_-;_-* &quot;-&quot;??\ &quot;SIT&quot;_-;_-@_-"/>
    <numFmt numFmtId="167" formatCode="_-* #,##0.00\ _S_I_T_-;\-* #,##0.00\ _S_I_T_-;_-* &quot;-&quot;??\ _S_I_T_-;_-@_-"/>
    <numFmt numFmtId="168" formatCode="#,##0.00_ ;[Red]\-#,##0.00\ "/>
    <numFmt numFmtId="169" formatCode="#,##0.00\ [$€-1]"/>
    <numFmt numFmtId="170" formatCode="dd/mm/yyyy"/>
    <numFmt numFmtId="171" formatCode="_-* #,##0.00\ _S_I_T_-;\-* #,##0.00\ _S_I_T_-;_-* \-??\ _S_I_T_-;_-@_-"/>
    <numFmt numFmtId="172" formatCode="_-* #,##0.00&quot; SIT&quot;_-;\-* #,##0.00&quot; SIT&quot;_-;_-* \-??&quot; SIT&quot;_-;_-@_-"/>
    <numFmt numFmtId="173" formatCode="General_)"/>
    <numFmt numFmtId="174" formatCode="_-* #,##0.00\ _€_-;\-* #,##0.00\ _€_-;_-* \-??\ _€_-;_-@_-"/>
    <numFmt numFmtId="175" formatCode="#,##0.00&quot;       &quot;;\-#,##0.00&quot;       &quot;;&quot; -&quot;#&quot;       &quot;;@\ "/>
    <numFmt numFmtId="176" formatCode="_-* #,##0.00\ [$€-1]_-;\-* #,##0.00\ [$€-1]_-;_-* &quot;-&quot;??\ [$€-1]_-"/>
    <numFmt numFmtId="177" formatCode="_-* #,##0.0\ &quot;€&quot;_-;\-* #,##0.0\ &quot;€&quot;_-;_-* &quot;-&quot;??\ &quot;€&quot;_-;_-@_-"/>
    <numFmt numFmtId="178" formatCode="#,##0.00\ &quot;€&quot;"/>
    <numFmt numFmtId="179" formatCode="_(* #,##0.00_);_(* \(#,##0.00\);_(* &quot;-&quot;??_);_(@_)"/>
    <numFmt numFmtId="180" formatCode="_-* #,##0&quot; €&quot;_-;\-* #,##0&quot; €&quot;_-;_-* &quot;- €&quot;_-;_-@_-"/>
  </numFmts>
  <fonts count="125">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10"/>
      <name val="Arial CE"/>
      <charset val="238"/>
    </font>
    <font>
      <sz val="12"/>
      <name val="Times New Roman"/>
      <family val="1"/>
    </font>
    <font>
      <sz val="11"/>
      <color indexed="8"/>
      <name val="Calibri"/>
      <family val="2"/>
      <charset val="238"/>
    </font>
    <font>
      <sz val="11"/>
      <name val="Arial Narrow CE"/>
      <charset val="238"/>
    </font>
    <font>
      <sz val="12"/>
      <name val="Times New Roman"/>
      <family val="1"/>
      <charset val="238"/>
    </font>
    <font>
      <sz val="10"/>
      <name val="Arial"/>
      <family val="2"/>
    </font>
    <font>
      <sz val="11"/>
      <color indexed="8"/>
      <name val="Arial"/>
      <family val="2"/>
    </font>
    <font>
      <sz val="10"/>
      <name val="Arial CE"/>
      <family val="2"/>
      <charset val="238"/>
    </font>
    <font>
      <sz val="11"/>
      <color indexed="9"/>
      <name val="Calibri"/>
      <family val="2"/>
      <charset val="238"/>
    </font>
    <font>
      <sz val="11"/>
      <color indexed="17"/>
      <name val="Calibri"/>
      <family val="2"/>
      <charset val="238"/>
    </font>
    <font>
      <u/>
      <sz val="11"/>
      <color indexed="12"/>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2"/>
      <name val="Times New Roman"/>
      <family val="1"/>
      <charset val="1"/>
    </font>
    <font>
      <sz val="11"/>
      <color indexed="8"/>
      <name val="Arial"/>
      <family val="2"/>
      <charset val="238"/>
    </font>
    <font>
      <sz val="11"/>
      <color indexed="8"/>
      <name val="Arial"/>
      <family val="2"/>
      <charset val="1"/>
    </font>
    <font>
      <b/>
      <sz val="11"/>
      <color indexed="10"/>
      <name val="Calibri"/>
      <family val="2"/>
      <charset val="238"/>
    </font>
    <font>
      <sz val="10"/>
      <name val="Mangal"/>
      <family val="2"/>
      <charset val="238"/>
    </font>
    <font>
      <sz val="9"/>
      <name val="Futura Prins"/>
      <charset val="238"/>
    </font>
    <font>
      <sz val="9"/>
      <name val="Futura Prins"/>
      <charset val="1"/>
    </font>
    <font>
      <b/>
      <sz val="15"/>
      <color indexed="62"/>
      <name val="Calibri"/>
      <family val="2"/>
      <charset val="238"/>
    </font>
    <font>
      <b/>
      <sz val="13"/>
      <color indexed="62"/>
      <name val="Calibri"/>
      <family val="2"/>
      <charset val="238"/>
    </font>
    <font>
      <b/>
      <sz val="11"/>
      <color indexed="62"/>
      <name val="Calibri"/>
      <family val="2"/>
      <charset val="238"/>
    </font>
    <font>
      <b/>
      <sz val="15"/>
      <color indexed="48"/>
      <name val="Calibri"/>
      <family val="2"/>
      <charset val="238"/>
    </font>
    <font>
      <b/>
      <sz val="13"/>
      <color indexed="48"/>
      <name val="Calibri"/>
      <family val="2"/>
      <charset val="238"/>
    </font>
    <font>
      <b/>
      <sz val="11"/>
      <color indexed="48"/>
      <name val="Calibri"/>
      <family val="2"/>
      <charset val="238"/>
    </font>
    <font>
      <b/>
      <sz val="18"/>
      <color indexed="48"/>
      <name val="Cambria"/>
      <family val="2"/>
      <charset val="238"/>
    </font>
    <font>
      <b/>
      <sz val="11"/>
      <name val="Arial CE"/>
      <family val="2"/>
      <charset val="238"/>
    </font>
    <font>
      <sz val="10"/>
      <name val="Arial"/>
      <family val="2"/>
      <charset val="1"/>
    </font>
    <font>
      <sz val="12"/>
      <name val="Times New Roman CE"/>
      <family val="1"/>
      <charset val="238"/>
    </font>
    <font>
      <sz val="11"/>
      <name val="Arial Narrow CE"/>
      <family val="2"/>
      <charset val="238"/>
    </font>
    <font>
      <sz val="10"/>
      <name val="Times New Roman CE"/>
      <family val="1"/>
      <charset val="238"/>
    </font>
    <font>
      <sz val="10"/>
      <color indexed="8"/>
      <name val="Times New Roman"/>
      <family val="1"/>
      <charset val="238"/>
    </font>
    <font>
      <sz val="10"/>
      <name val="MS Sans Serif"/>
      <family val="2"/>
      <charset val="238"/>
    </font>
    <font>
      <sz val="11"/>
      <color indexed="19"/>
      <name val="Calibri"/>
      <family val="2"/>
      <charset val="238"/>
    </font>
    <font>
      <sz val="11"/>
      <color indexed="59"/>
      <name val="Calibri"/>
      <family val="2"/>
      <charset val="238"/>
    </font>
    <font>
      <sz val="10"/>
      <name val="Courier New"/>
      <family val="1"/>
      <charset val="238"/>
    </font>
    <font>
      <sz val="11"/>
      <color indexed="8"/>
      <name val="Times New Roman"/>
      <family val="1"/>
      <charset val="238"/>
    </font>
    <font>
      <sz val="11"/>
      <name val="Futura Prins"/>
      <charset val="238"/>
    </font>
    <font>
      <sz val="11"/>
      <name val="Futura Prins"/>
      <charset val="1"/>
    </font>
    <font>
      <b/>
      <sz val="11"/>
      <color indexed="60"/>
      <name val="Calibri"/>
      <family val="2"/>
      <charset val="238"/>
    </font>
    <font>
      <b/>
      <sz val="18"/>
      <color indexed="62"/>
      <name val="Cambria"/>
      <family val="2"/>
      <charset val="238"/>
    </font>
    <font>
      <sz val="11"/>
      <name val="Arial CE"/>
    </font>
    <font>
      <sz val="10"/>
      <name val="Arial Narrow"/>
      <family val="2"/>
      <charset val="238"/>
    </font>
    <font>
      <b/>
      <sz val="10"/>
      <name val="Arial Narrow"/>
      <family val="2"/>
      <charset val="238"/>
    </font>
    <font>
      <sz val="9"/>
      <name val="Arial Narrow"/>
      <family val="2"/>
      <charset val="238"/>
    </font>
    <font>
      <sz val="11"/>
      <name val="Arial Narrow"/>
      <family val="2"/>
      <charset val="238"/>
    </font>
    <font>
      <b/>
      <sz val="12"/>
      <name val="Arial Narrow"/>
      <family val="2"/>
      <charset val="238"/>
    </font>
    <font>
      <sz val="12"/>
      <name val="Arial Narrow"/>
      <family val="2"/>
      <charset val="238"/>
    </font>
    <font>
      <sz val="10"/>
      <color indexed="8"/>
      <name val="Arial Narrow"/>
      <family val="2"/>
      <charset val="238"/>
    </font>
    <font>
      <b/>
      <sz val="10"/>
      <color indexed="8"/>
      <name val="Arial Narrow"/>
      <family val="2"/>
      <charset val="238"/>
    </font>
    <font>
      <b/>
      <sz val="10"/>
      <color indexed="55"/>
      <name val="Arial Narrow"/>
      <family val="2"/>
      <charset val="238"/>
    </font>
    <font>
      <sz val="10"/>
      <color indexed="55"/>
      <name val="Arial Narrow"/>
      <family val="2"/>
      <charset val="238"/>
    </font>
    <font>
      <b/>
      <i/>
      <sz val="10"/>
      <color indexed="18"/>
      <name val="Arial Narrow"/>
      <family val="2"/>
      <charset val="238"/>
    </font>
    <font>
      <b/>
      <i/>
      <sz val="10"/>
      <name val="Arial Narrow"/>
      <family val="2"/>
      <charset val="238"/>
    </font>
    <font>
      <b/>
      <sz val="9"/>
      <name val="Arial Narrow"/>
      <family val="2"/>
      <charset val="238"/>
    </font>
    <font>
      <sz val="10"/>
      <color indexed="60"/>
      <name val="Arial Narrow"/>
      <family val="2"/>
      <charset val="238"/>
    </font>
    <font>
      <sz val="10"/>
      <color indexed="10"/>
      <name val="Arial Narrow"/>
      <family val="2"/>
      <charset val="238"/>
    </font>
    <font>
      <b/>
      <sz val="10"/>
      <color indexed="9"/>
      <name val="Arial CE"/>
      <charset val="238"/>
    </font>
    <font>
      <i/>
      <sz val="10"/>
      <name val="Arial CE"/>
      <charset val="238"/>
    </font>
    <font>
      <b/>
      <sz val="10"/>
      <color indexed="9"/>
      <name val="Arial"/>
      <family val="2"/>
      <charset val="238"/>
    </font>
    <font>
      <b/>
      <i/>
      <sz val="10"/>
      <name val="Arial"/>
      <family val="2"/>
      <charset val="238"/>
    </font>
    <font>
      <i/>
      <sz val="10"/>
      <name val="Arial"/>
      <family val="2"/>
      <charset val="238"/>
    </font>
    <font>
      <sz val="10"/>
      <color indexed="11"/>
      <name val="Arial"/>
      <family val="2"/>
      <charset val="238"/>
    </font>
    <font>
      <b/>
      <sz val="10"/>
      <name val="Arial"/>
      <family val="2"/>
      <charset val="238"/>
    </font>
    <font>
      <sz val="10"/>
      <color indexed="10"/>
      <name val="Arial"/>
      <family val="2"/>
      <charset val="238"/>
    </font>
    <font>
      <b/>
      <i/>
      <sz val="10"/>
      <color indexed="11"/>
      <name val="Arial"/>
      <family val="2"/>
      <charset val="238"/>
    </font>
    <font>
      <sz val="10"/>
      <color indexed="8"/>
      <name val="Arial CE"/>
      <charset val="238"/>
    </font>
    <font>
      <b/>
      <i/>
      <sz val="10"/>
      <color indexed="9"/>
      <name val="Arial"/>
      <family val="2"/>
      <charset val="238"/>
    </font>
    <font>
      <sz val="11"/>
      <name val="Arial"/>
      <family val="2"/>
      <charset val="238"/>
    </font>
    <font>
      <sz val="12"/>
      <color indexed="8"/>
      <name val="Arial Narrow"/>
      <family val="2"/>
      <charset val="238"/>
    </font>
    <font>
      <b/>
      <sz val="12"/>
      <color indexed="16"/>
      <name val="Arial Narrow"/>
      <family val="2"/>
      <charset val="238"/>
    </font>
    <font>
      <b/>
      <sz val="12"/>
      <color indexed="8"/>
      <name val="Arial Narrow"/>
      <family val="2"/>
      <charset val="238"/>
    </font>
    <font>
      <b/>
      <sz val="11"/>
      <color indexed="16"/>
      <name val="Arial Narrow"/>
      <family val="2"/>
      <charset val="238"/>
    </font>
    <font>
      <sz val="11"/>
      <color indexed="16"/>
      <name val="Arial Narrow"/>
      <family val="2"/>
      <charset val="238"/>
    </font>
    <font>
      <sz val="12"/>
      <color indexed="8"/>
      <name val="Arial Narrow"/>
      <family val="2"/>
      <charset val="238"/>
    </font>
    <font>
      <b/>
      <i/>
      <sz val="12"/>
      <color indexed="8"/>
      <name val="Arial Narrow"/>
      <family val="2"/>
      <charset val="238"/>
    </font>
    <font>
      <b/>
      <i/>
      <sz val="11"/>
      <name val="Arial Narrow"/>
      <family val="2"/>
      <charset val="238"/>
    </font>
    <font>
      <b/>
      <i/>
      <sz val="12"/>
      <color indexed="16"/>
      <name val="Arial Narrow"/>
      <family val="2"/>
      <charset val="238"/>
    </font>
    <font>
      <b/>
      <i/>
      <sz val="14"/>
      <color indexed="8"/>
      <name val="Arial Narrow"/>
      <family val="2"/>
      <charset val="238"/>
    </font>
    <font>
      <b/>
      <i/>
      <sz val="14"/>
      <color indexed="16"/>
      <name val="Arial Narrow"/>
      <family val="2"/>
      <charset val="238"/>
    </font>
    <font>
      <b/>
      <i/>
      <sz val="16"/>
      <color indexed="16"/>
      <name val="Arial Narrow"/>
      <family val="2"/>
      <charset val="238"/>
    </font>
    <font>
      <sz val="10"/>
      <name val="Arial"/>
      <family val="2"/>
      <charset val="238"/>
    </font>
    <font>
      <sz val="8"/>
      <name val="Calibri"/>
      <family val="2"/>
      <charset val="238"/>
    </font>
    <font>
      <sz val="11"/>
      <color indexed="8"/>
      <name val="Calibri"/>
      <family val="2"/>
      <charset val="238"/>
    </font>
    <font>
      <sz val="10"/>
      <name val="Courier"/>
      <family val="1"/>
      <charset val="238"/>
    </font>
    <font>
      <sz val="8"/>
      <name val="Arial CE"/>
      <charset val="238"/>
    </font>
    <font>
      <sz val="13"/>
      <name val="Arial CE"/>
      <family val="2"/>
      <charset val="238"/>
    </font>
    <font>
      <i/>
      <sz val="10"/>
      <name val="Arial CE"/>
      <family val="2"/>
      <charset val="238"/>
    </font>
    <font>
      <sz val="10"/>
      <color indexed="8"/>
      <name val="Arial CE"/>
      <family val="2"/>
      <charset val="238"/>
    </font>
    <font>
      <i/>
      <sz val="10"/>
      <color indexed="8"/>
      <name val="Times New Roman CE"/>
      <family val="1"/>
      <charset val="238"/>
    </font>
    <font>
      <sz val="9"/>
      <color indexed="8"/>
      <name val="Arial CE"/>
      <family val="2"/>
      <charset val="238"/>
    </font>
    <font>
      <b/>
      <sz val="11"/>
      <color indexed="8"/>
      <name val="Arial CE"/>
      <charset val="238"/>
    </font>
    <font>
      <b/>
      <sz val="11"/>
      <color indexed="8"/>
      <name val="Arial CE"/>
      <family val="2"/>
      <charset val="238"/>
    </font>
    <font>
      <sz val="10"/>
      <color indexed="8"/>
      <name val="Times New Roman CE"/>
      <family val="1"/>
      <charset val="238"/>
    </font>
    <font>
      <b/>
      <sz val="10"/>
      <color indexed="8"/>
      <name val="Times New Roman"/>
      <family val="1"/>
      <charset val="238"/>
    </font>
    <font>
      <sz val="10"/>
      <name val="Times New Roman"/>
      <family val="1"/>
      <charset val="238"/>
    </font>
    <font>
      <sz val="9"/>
      <name val="Arial CE"/>
      <family val="2"/>
      <charset val="238"/>
    </font>
    <font>
      <sz val="9"/>
      <name val="Futura"/>
    </font>
    <font>
      <b/>
      <sz val="12"/>
      <color indexed="8"/>
      <name val="Arial CE"/>
      <family val="2"/>
      <charset val="238"/>
    </font>
    <font>
      <sz val="11"/>
      <color indexed="8"/>
      <name val="Arial CE"/>
      <family val="2"/>
      <charset val="238"/>
    </font>
    <font>
      <sz val="9"/>
      <color indexed="8"/>
      <name val="Arial CE"/>
      <charset val="238"/>
    </font>
    <font>
      <i/>
      <sz val="10"/>
      <color indexed="8"/>
      <name val="Arial"/>
      <family val="2"/>
      <charset val="238"/>
    </font>
    <font>
      <b/>
      <sz val="10"/>
      <color indexed="8"/>
      <name val="Arial CE"/>
      <family val="2"/>
      <charset val="238"/>
    </font>
    <font>
      <b/>
      <sz val="10"/>
      <color indexed="8"/>
      <name val="Times New Roman CE"/>
      <family val="1"/>
      <charset val="238"/>
    </font>
    <font>
      <sz val="10"/>
      <name val="Helv"/>
      <charset val="204"/>
    </font>
    <font>
      <sz val="10"/>
      <name val="Arial CE"/>
    </font>
    <font>
      <sz val="11"/>
      <color theme="1"/>
      <name val="Calibri"/>
      <family val="2"/>
      <charset val="238"/>
      <scheme val="minor"/>
    </font>
    <font>
      <b/>
      <sz val="18"/>
      <color indexed="54"/>
      <name val="Calibri Light"/>
      <family val="2"/>
      <charset val="238"/>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31"/>
      </patternFill>
    </fill>
    <fill>
      <patternFill patternType="solid">
        <fgColor indexed="44"/>
        <bgColor indexed="31"/>
      </patternFill>
    </fill>
    <fill>
      <patternFill patternType="solid">
        <fgColor indexed="45"/>
      </patternFill>
    </fill>
    <fill>
      <patternFill patternType="solid">
        <fgColor indexed="29"/>
        <bgColor indexed="45"/>
      </patternFill>
    </fill>
    <fill>
      <patternFill patternType="solid">
        <fgColor indexed="42"/>
      </patternFill>
    </fill>
    <fill>
      <patternFill patternType="solid">
        <fgColor indexed="26"/>
        <bgColor indexed="9"/>
      </patternFill>
    </fill>
    <fill>
      <patternFill patternType="solid">
        <fgColor indexed="27"/>
      </patternFill>
    </fill>
    <fill>
      <patternFill patternType="solid">
        <fgColor indexed="47"/>
      </patternFill>
    </fill>
    <fill>
      <patternFill patternType="solid">
        <fgColor indexed="11"/>
        <bgColor indexed="49"/>
      </patternFill>
    </fill>
    <fill>
      <patternFill patternType="solid">
        <fgColor indexed="51"/>
        <bgColor indexed="13"/>
      </patternFill>
    </fill>
    <fill>
      <patternFill patternType="solid">
        <fgColor indexed="19"/>
        <bgColor indexed="23"/>
      </patternFill>
    </fill>
    <fill>
      <patternFill patternType="solid">
        <fgColor indexed="44"/>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0"/>
        <bgColor indexed="25"/>
      </patternFill>
    </fill>
    <fill>
      <patternFill patternType="solid">
        <fgColor indexed="25"/>
        <bgColor indexed="61"/>
      </patternFill>
    </fill>
    <fill>
      <patternFill patternType="solid">
        <fgColor indexed="50"/>
        <b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48"/>
        <bgColor indexed="30"/>
      </patternFill>
    </fill>
    <fill>
      <patternFill patternType="solid">
        <fgColor indexed="10"/>
      </patternFill>
    </fill>
    <fill>
      <patternFill patternType="solid">
        <fgColor indexed="57"/>
      </patternFill>
    </fill>
    <fill>
      <patternFill patternType="solid">
        <fgColor indexed="54"/>
        <bgColor indexed="23"/>
      </patternFill>
    </fill>
    <fill>
      <patternFill patternType="solid">
        <fgColor indexed="53"/>
      </patternFill>
    </fill>
    <fill>
      <patternFill patternType="solid">
        <fgColor indexed="10"/>
        <bgColor indexed="60"/>
      </patternFill>
    </fill>
    <fill>
      <patternFill patternType="solid">
        <fgColor indexed="22"/>
      </patternFill>
    </fill>
    <fill>
      <patternFill patternType="solid">
        <fgColor indexed="9"/>
        <bgColor indexed="26"/>
      </patternFill>
    </fill>
    <fill>
      <patternFill patternType="solid">
        <fgColor indexed="55"/>
      </patternFill>
    </fill>
    <fill>
      <patternFill patternType="solid">
        <fgColor indexed="55"/>
        <bgColor indexed="23"/>
      </patternFill>
    </fill>
    <fill>
      <patternFill patternType="solid">
        <fgColor indexed="22"/>
        <bgColor indexed="31"/>
      </patternFill>
    </fill>
    <fill>
      <patternFill patternType="solid">
        <fgColor indexed="43"/>
      </patternFill>
    </fill>
    <fill>
      <patternFill patternType="solid">
        <fgColor indexed="26"/>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19"/>
        <bgColor indexed="64"/>
      </patternFill>
    </fill>
    <fill>
      <patternFill patternType="solid">
        <fgColor indexed="9"/>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42"/>
      </bottom>
      <diagonal/>
    </border>
    <border>
      <left/>
      <right/>
      <top/>
      <bottom style="medium">
        <color indexed="30"/>
      </bottom>
      <diagonal/>
    </border>
    <border>
      <left/>
      <right/>
      <top/>
      <bottom style="medium">
        <color indexed="4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double">
        <color indexed="60"/>
      </bottom>
      <diagonal/>
    </border>
    <border>
      <left style="double">
        <color indexed="8"/>
      </left>
      <right style="double">
        <color indexed="8"/>
      </right>
      <top style="double">
        <color indexed="8"/>
      </top>
      <bottom style="double">
        <color indexed="8"/>
      </bottom>
      <diagonal/>
    </border>
    <border>
      <left/>
      <right/>
      <top style="thin">
        <color indexed="8"/>
      </top>
      <bottom style="double">
        <color indexed="8"/>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827">
    <xf numFmtId="0" fontId="0" fillId="0" borderId="0"/>
    <xf numFmtId="0" fontId="8" fillId="0" borderId="0"/>
    <xf numFmtId="0" fontId="29"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0" fillId="0" borderId="0"/>
    <xf numFmtId="0" fontId="31" fillId="0" borderId="0"/>
    <xf numFmtId="0" fontId="30" fillId="0" borderId="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12" fillId="21" borderId="0" applyNumberFormat="0" applyBorder="0" applyAlignment="0" applyProtection="0"/>
    <xf numFmtId="0" fontId="12" fillId="11"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5" fillId="37"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32" fillId="38" borderId="1" applyNumberFormat="0" applyAlignment="0" applyProtection="0"/>
    <xf numFmtId="0" fontId="24" fillId="39" borderId="2" applyNumberFormat="0" applyAlignment="0" applyProtection="0"/>
    <xf numFmtId="0" fontId="24" fillId="40" borderId="2" applyNumberFormat="0" applyAlignment="0" applyProtection="0"/>
    <xf numFmtId="0" fontId="24" fillId="40" borderId="2" applyNumberFormat="0" applyAlignment="0" applyProtection="0"/>
    <xf numFmtId="0" fontId="24" fillId="40" borderId="2" applyNumberFormat="0" applyAlignment="0" applyProtection="0"/>
    <xf numFmtId="0" fontId="24" fillId="40" borderId="2" applyNumberFormat="0" applyAlignment="0" applyProtection="0"/>
    <xf numFmtId="0" fontId="24" fillId="40" borderId="2" applyNumberFormat="0" applyAlignment="0" applyProtection="0"/>
    <xf numFmtId="0" fontId="24" fillId="40" borderId="2" applyNumberFormat="0" applyAlignment="0" applyProtection="0"/>
    <xf numFmtId="0" fontId="24" fillId="40" borderId="2" applyNumberFormat="0" applyAlignment="0" applyProtection="0"/>
    <xf numFmtId="167" fontId="100" fillId="0" borderId="0" applyFont="0" applyFill="0" applyBorder="0" applyAlignment="0" applyProtection="0"/>
    <xf numFmtId="179" fontId="122" fillId="0" borderId="0" applyFont="0" applyFill="0" applyBorder="0" applyAlignment="0" applyProtection="0"/>
    <xf numFmtId="180" fontId="122"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67" fontId="4"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3" fontId="6" fillId="0" borderId="0" applyFill="0" applyBorder="0" applyAlignment="0" applyProtection="0"/>
    <xf numFmtId="3" fontId="33" fillId="0" borderId="0" applyFill="0" applyBorder="0" applyAlignment="0" applyProtection="0"/>
    <xf numFmtId="44" fontId="2" fillId="0" borderId="0" applyFont="0" applyFill="0" applyBorder="0" applyAlignment="0" applyProtection="0"/>
    <xf numFmtId="172" fontId="6" fillId="0" borderId="0" applyFill="0" applyBorder="0" applyAlignment="0" applyProtection="0"/>
    <xf numFmtId="172" fontId="33" fillId="0" borderId="0" applyFill="0" applyBorder="0" applyAlignment="0" applyProtection="0"/>
    <xf numFmtId="0" fontId="13" fillId="4" borderId="0" applyNumberFormat="0" applyBorder="0" applyAlignment="0" applyProtection="0"/>
    <xf numFmtId="0" fontId="34" fillId="0" borderId="3" applyAlignment="0"/>
    <xf numFmtId="0" fontId="35" fillId="0" borderId="3" applyAlignment="0"/>
    <xf numFmtId="176" fontId="58" fillId="0" borderId="0" applyFont="0" applyFill="0" applyBorder="0" applyAlignment="0" applyProtection="0"/>
    <xf numFmtId="164" fontId="3" fillId="0" borderId="0"/>
    <xf numFmtId="165" fontId="3" fillId="0" borderId="0"/>
    <xf numFmtId="0" fontId="6" fillId="0" borderId="0"/>
    <xf numFmtId="0" fontId="6" fillId="0" borderId="0"/>
    <xf numFmtId="0" fontId="6" fillId="0" borderId="0"/>
    <xf numFmtId="0" fontId="6" fillId="0" borderId="0"/>
    <xf numFmtId="0" fontId="6" fillId="0" borderId="0"/>
    <xf numFmtId="9" fontId="3"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7" fillId="0" borderId="4"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18" fillId="0" borderId="6"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19" fillId="0" borderId="8"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1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7" fillId="15" borderId="1" applyNumberFormat="0" applyAlignment="0" applyProtection="0"/>
    <xf numFmtId="0" fontId="27" fillId="20" borderId="1" applyNumberFormat="0" applyAlignment="0" applyProtection="0"/>
    <xf numFmtId="0" fontId="27" fillId="20" borderId="1" applyNumberFormat="0" applyAlignment="0" applyProtection="0"/>
    <xf numFmtId="0" fontId="27" fillId="20" borderId="1" applyNumberFormat="0" applyAlignment="0" applyProtection="0"/>
    <xf numFmtId="0" fontId="27" fillId="20" borderId="1" applyNumberFormat="0" applyAlignment="0" applyProtection="0"/>
    <xf numFmtId="0" fontId="27" fillId="20" borderId="1" applyNumberFormat="0" applyAlignment="0" applyProtection="0"/>
    <xf numFmtId="0" fontId="27" fillId="20" borderId="1" applyNumberFormat="0" applyAlignment="0" applyProtection="0"/>
    <xf numFmtId="0" fontId="27" fillId="20" borderId="1" applyNumberFormat="0" applyAlignment="0" applyProtection="0"/>
    <xf numFmtId="0" fontId="15" fillId="41" borderId="10" applyNumberFormat="0" applyAlignment="0" applyProtection="0"/>
    <xf numFmtId="0" fontId="15" fillId="41" borderId="10" applyNumberFormat="0" applyAlignment="0" applyProtection="0"/>
    <xf numFmtId="0" fontId="23" fillId="0" borderId="11"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9" fillId="0" borderId="4" applyNumberFormat="0" applyFill="0" applyAlignment="0" applyProtection="0"/>
    <xf numFmtId="0" fontId="18" fillId="0" borderId="6" applyNumberFormat="0" applyFill="0" applyAlignment="0" applyProtection="0"/>
    <xf numFmtId="0" fontId="40" fillId="0" borderId="6" applyNumberFormat="0" applyFill="0" applyAlignment="0" applyProtection="0"/>
    <xf numFmtId="0" fontId="19" fillId="0" borderId="8" applyNumberFormat="0" applyFill="0" applyAlignment="0" applyProtection="0"/>
    <xf numFmtId="0" fontId="41" fillId="0" borderId="8" applyNumberFormat="0" applyFill="0" applyAlignment="0" applyProtection="0"/>
    <xf numFmtId="0" fontId="19"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43" fillId="0" borderId="0" applyAlignment="0"/>
    <xf numFmtId="4" fontId="43" fillId="0" borderId="0" applyAlignment="0"/>
    <xf numFmtId="4" fontId="43" fillId="0" borderId="0" applyAlignment="0"/>
    <xf numFmtId="4" fontId="43" fillId="0" borderId="0" applyAlignment="0"/>
    <xf numFmtId="4" fontId="43" fillId="0" borderId="0" applyAlignment="0"/>
    <xf numFmtId="4" fontId="43" fillId="0" borderId="0" applyAlignment="0"/>
    <xf numFmtId="4" fontId="43" fillId="0" borderId="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9" fillId="0" borderId="0"/>
    <xf numFmtId="0" fontId="4" fillId="0" borderId="0"/>
    <xf numFmtId="0" fontId="11" fillId="0" borderId="0"/>
    <xf numFmtId="0" fontId="11" fillId="0" borderId="0"/>
    <xf numFmtId="0" fontId="44" fillId="0" borderId="0"/>
    <xf numFmtId="0" fontId="3" fillId="0" borderId="0"/>
    <xf numFmtId="0" fontId="4" fillId="0" borderId="0"/>
    <xf numFmtId="0" fontId="3" fillId="0" borderId="0"/>
    <xf numFmtId="0" fontId="44"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8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45" fillId="0" borderId="0">
      <alignment horizontal="justify" vertical="top"/>
    </xf>
    <xf numFmtId="0" fontId="4" fillId="0" borderId="0"/>
    <xf numFmtId="0" fontId="7" fillId="0" borderId="0"/>
    <xf numFmtId="0" fontId="46" fillId="0" borderId="0"/>
    <xf numFmtId="0" fontId="46" fillId="0" borderId="0"/>
    <xf numFmtId="0" fontId="11" fillId="0" borderId="0"/>
    <xf numFmtId="0" fontId="11"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3" fillId="0" borderId="0"/>
    <xf numFmtId="0" fontId="44"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46" fillId="0" borderId="0"/>
    <xf numFmtId="0" fontId="46" fillId="0" borderId="0"/>
    <xf numFmtId="0" fontId="7" fillId="0" borderId="0"/>
    <xf numFmtId="0" fontId="46" fillId="0" borderId="0"/>
    <xf numFmtId="0" fontId="46"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123" fillId="0" borderId="0"/>
    <xf numFmtId="0" fontId="6" fillId="0" borderId="0"/>
    <xf numFmtId="0" fontId="6" fillId="0" borderId="0"/>
    <xf numFmtId="0" fontId="7" fillId="0" borderId="0"/>
    <xf numFmtId="0" fontId="3"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46" fillId="0" borderId="0"/>
    <xf numFmtId="0" fontId="46" fillId="0" borderId="0"/>
    <xf numFmtId="0" fontId="3" fillId="0" borderId="0"/>
    <xf numFmtId="0" fontId="47" fillId="0" borderId="0"/>
    <xf numFmtId="0" fontId="7" fillId="0" borderId="0"/>
    <xf numFmtId="0" fontId="46" fillId="0" borderId="0"/>
    <xf numFmtId="0" fontId="46" fillId="0" borderId="0"/>
    <xf numFmtId="0" fontId="7" fillId="0" borderId="0"/>
    <xf numFmtId="0" fontId="46" fillId="0" borderId="0"/>
    <xf numFmtId="0" fontId="46" fillId="0" borderId="0"/>
    <xf numFmtId="0" fontId="7" fillId="0" borderId="0"/>
    <xf numFmtId="0" fontId="7" fillId="0" borderId="0"/>
    <xf numFmtId="0" fontId="46" fillId="0" borderId="0"/>
    <xf numFmtId="0" fontId="46" fillId="0" borderId="0"/>
    <xf numFmtId="0" fontId="7" fillId="0" borderId="0"/>
    <xf numFmtId="0" fontId="46" fillId="0" borderId="0"/>
    <xf numFmtId="0" fontId="46" fillId="0" borderId="0"/>
    <xf numFmtId="0" fontId="46" fillId="0" borderId="0"/>
    <xf numFmtId="0" fontId="46" fillId="0" borderId="0"/>
    <xf numFmtId="0" fontId="7" fillId="0" borderId="0"/>
    <xf numFmtId="0" fontId="46" fillId="0" borderId="0"/>
    <xf numFmtId="0" fontId="46" fillId="0" borderId="0"/>
    <xf numFmtId="0" fontId="3" fillId="0" borderId="0"/>
    <xf numFmtId="0" fontId="3" fillId="0" borderId="0"/>
    <xf numFmtId="0" fontId="3" fillId="0" borderId="0"/>
    <xf numFmtId="0" fontId="3" fillId="0" borderId="0"/>
    <xf numFmtId="0" fontId="47" fillId="0" borderId="0"/>
    <xf numFmtId="0" fontId="48" fillId="0" borderId="0"/>
    <xf numFmtId="0" fontId="48" fillId="0" borderId="0"/>
    <xf numFmtId="0" fontId="123" fillId="0" borderId="0"/>
    <xf numFmtId="0" fontId="3" fillId="0" borderId="0"/>
    <xf numFmtId="0" fontId="49" fillId="0" borderId="0"/>
    <xf numFmtId="0" fontId="3" fillId="0" borderId="0"/>
    <xf numFmtId="0" fontId="6" fillId="0" borderId="0"/>
    <xf numFmtId="0" fontId="6" fillId="0" borderId="0"/>
    <xf numFmtId="0" fontId="3" fillId="0" borderId="0"/>
    <xf numFmtId="0" fontId="3" fillId="0" borderId="0"/>
    <xf numFmtId="0" fontId="3" fillId="0" borderId="0"/>
    <xf numFmtId="0" fontId="3"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4" fillId="0" borderId="0"/>
    <xf numFmtId="0" fontId="3" fillId="0" borderId="0"/>
    <xf numFmtId="0" fontId="5" fillId="0" borderId="0"/>
    <xf numFmtId="0" fontId="20" fillId="42"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20" fillId="20" borderId="0" applyNumberFormat="0" applyBorder="0" applyAlignment="0" applyProtection="0"/>
    <xf numFmtId="0" fontId="51" fillId="20" borderId="0" applyNumberFormat="0" applyBorder="0" applyAlignment="0" applyProtection="0"/>
    <xf numFmtId="0" fontId="3" fillId="0" borderId="0"/>
    <xf numFmtId="173" fontId="52" fillId="0" borderId="0"/>
    <xf numFmtId="173" fontId="52" fillId="0" borderId="0"/>
    <xf numFmtId="173" fontId="101" fillId="0" borderId="0"/>
    <xf numFmtId="0" fontId="122" fillId="0" borderId="0"/>
    <xf numFmtId="0" fontId="3" fillId="0" borderId="0"/>
    <xf numFmtId="0" fontId="98" fillId="0" borderId="0"/>
    <xf numFmtId="0" fontId="3" fillId="0" borderId="0"/>
    <xf numFmtId="0" fontId="4" fillId="0" borderId="0"/>
    <xf numFmtId="0" fontId="122" fillId="0" borderId="0"/>
    <xf numFmtId="0" fontId="3" fillId="0" borderId="0"/>
    <xf numFmtId="0" fontId="4" fillId="43" borderId="13" applyNumberFormat="0" applyFon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9" fontId="9" fillId="0" borderId="0" applyFill="0" applyBorder="0" applyAlignment="0" applyProtection="0"/>
    <xf numFmtId="9" fontId="44"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ill="0" applyBorder="0" applyAlignment="0" applyProtection="0"/>
    <xf numFmtId="0" fontId="3" fillId="13" borderId="13" applyNumberFormat="0" applyAlignment="0" applyProtection="0"/>
    <xf numFmtId="0" fontId="11" fillId="13" borderId="13" applyNumberFormat="0" applyAlignment="0" applyProtection="0"/>
    <xf numFmtId="0" fontId="11" fillId="13" borderId="13" applyNumberFormat="0" applyAlignment="0" applyProtection="0"/>
    <xf numFmtId="0" fontId="21" fillId="0" borderId="0" applyNumberFormat="0" applyFill="0" applyBorder="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15" fillId="38" borderId="10" applyNumberFormat="0" applyAlignment="0" applyProtection="0"/>
    <xf numFmtId="0" fontId="22" fillId="0" borderId="0" applyNumberFormat="0" applyFill="0" applyBorder="0" applyAlignment="0" applyProtection="0"/>
    <xf numFmtId="0" fontId="53" fillId="0" borderId="0" applyBorder="0" applyProtection="0">
      <alignment vertical="top" wrapText="1"/>
    </xf>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46" borderId="0" applyNumberFormat="0" applyBorder="0" applyAlignment="0" applyProtection="0"/>
    <xf numFmtId="0" fontId="12" fillId="4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23" fillId="0" borderId="11" applyNumberFormat="0" applyFill="0" applyAlignment="0" applyProtection="0"/>
    <xf numFmtId="0" fontId="20" fillId="0" borderId="14" applyNumberFormat="0" applyFill="0" applyAlignment="0" applyProtection="0"/>
    <xf numFmtId="0" fontId="24" fillId="40" borderId="2" applyNumberFormat="0" applyAlignment="0" applyProtection="0"/>
    <xf numFmtId="49" fontId="54" fillId="41" borderId="15">
      <alignment horizontal="center" vertical="top" wrapText="1"/>
    </xf>
    <xf numFmtId="49" fontId="55" fillId="41" borderId="15">
      <alignment horizontal="center" vertical="top" wrapText="1"/>
    </xf>
    <xf numFmtId="49" fontId="54" fillId="41" borderId="15">
      <alignment horizontal="center" vertical="top" wrapText="1"/>
    </xf>
    <xf numFmtId="0" fontId="25" fillId="41" borderId="1" applyNumberFormat="0" applyAlignment="0" applyProtection="0"/>
    <xf numFmtId="0" fontId="25" fillId="41" borderId="1" applyNumberFormat="0" applyAlignment="0" applyProtection="0"/>
    <xf numFmtId="0" fontId="56" fillId="41" borderId="1" applyNumberFormat="0" applyAlignment="0" applyProtection="0"/>
    <xf numFmtId="0" fontId="56" fillId="41" borderId="1" applyNumberFormat="0" applyAlignment="0" applyProtection="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5" fillId="0" borderId="0"/>
    <xf numFmtId="0" fontId="11" fillId="0" borderId="0"/>
    <xf numFmtId="0" fontId="29" fillId="0" borderId="0"/>
    <xf numFmtId="0" fontId="8" fillId="0" borderId="0"/>
    <xf numFmtId="0" fontId="121" fillId="0" borderId="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8"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166" fontId="7" fillId="0" borderId="0" applyFont="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4"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4"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66" fontId="4" fillId="0" borderId="0" applyFont="0" applyFill="0" applyBorder="0" applyAlignment="0" applyProtection="0"/>
    <xf numFmtId="172" fontId="6" fillId="0" borderId="0" applyFill="0" applyBorder="0" applyAlignment="0" applyProtection="0"/>
    <xf numFmtId="172" fontId="33" fillId="0" borderId="0" applyFill="0" applyBorder="0" applyAlignment="0" applyProtection="0"/>
    <xf numFmtId="172" fontId="33" fillId="0" borderId="0" applyFill="0" applyBorder="0" applyAlignment="0" applyProtection="0"/>
    <xf numFmtId="172" fontId="6" fillId="0" borderId="0" applyFill="0" applyBorder="0" applyAlignment="0" applyProtection="0"/>
    <xf numFmtId="166" fontId="4" fillId="0" borderId="0" applyFont="0" applyFill="0" applyBorder="0" applyAlignment="0" applyProtection="0"/>
    <xf numFmtId="172" fontId="3" fillId="0" borderId="0" applyFill="0" applyBorder="0" applyAlignment="0" applyProtection="0"/>
    <xf numFmtId="172" fontId="33" fillId="0" borderId="0" applyFill="0" applyBorder="0" applyAlignment="0" applyProtection="0"/>
    <xf numFmtId="172" fontId="6"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6" fillId="0" borderId="0" applyFill="0" applyBorder="0" applyAlignment="0" applyProtection="0"/>
    <xf numFmtId="172" fontId="33" fillId="0" borderId="0" applyFill="0" applyBorder="0" applyAlignment="0" applyProtection="0"/>
    <xf numFmtId="172" fontId="11"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166" fontId="7" fillId="0" borderId="0" applyFont="0" applyFill="0" applyBorder="0" applyAlignment="0" applyProtection="0"/>
    <xf numFmtId="172" fontId="33" fillId="0" borderId="0" applyFill="0" applyBorder="0" applyAlignment="0" applyProtection="0"/>
    <xf numFmtId="172" fontId="6" fillId="0" borderId="0" applyFill="0" applyBorder="0" applyAlignment="0" applyProtection="0"/>
    <xf numFmtId="0" fontId="3" fillId="0" borderId="0"/>
    <xf numFmtId="0" fontId="3" fillId="0" borderId="0"/>
    <xf numFmtId="167" fontId="7" fillId="0" borderId="0" applyFont="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71" fontId="44" fillId="0" borderId="0" applyFill="0" applyBorder="0" applyAlignment="0" applyProtection="0"/>
    <xf numFmtId="171" fontId="3"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71" fontId="44" fillId="0" borderId="0" applyFill="0" applyBorder="0" applyAlignment="0" applyProtection="0"/>
    <xf numFmtId="171" fontId="3"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71" fontId="44" fillId="0" borderId="0" applyFill="0" applyBorder="0" applyAlignment="0" applyProtection="0"/>
    <xf numFmtId="171" fontId="3" fillId="0" borderId="0" applyFill="0" applyBorder="0" applyAlignment="0" applyProtection="0"/>
    <xf numFmtId="171" fontId="44" fillId="0" borderId="0" applyFill="0" applyBorder="0" applyAlignment="0" applyProtection="0"/>
    <xf numFmtId="167" fontId="4"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 fillId="0" borderId="0" applyFill="0" applyBorder="0" applyAlignment="0" applyProtection="0"/>
    <xf numFmtId="171" fontId="44"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1" fontId="11"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67"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167" fontId="4"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67"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67"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67" fontId="4" fillId="0" borderId="0" applyFont="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5" fontId="11" fillId="0" borderId="0" applyFill="0" applyBorder="0" applyAlignment="0" applyProtection="0"/>
    <xf numFmtId="175" fontId="11" fillId="0" borderId="0" applyFill="0" applyBorder="0" applyAlignment="0" applyProtection="0"/>
    <xf numFmtId="175" fontId="11" fillId="0" borderId="0" applyFill="0" applyBorder="0" applyAlignment="0" applyProtection="0"/>
    <xf numFmtId="175" fontId="11"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43" fontId="6" fillId="0" borderId="0" applyFont="0" applyFill="0" applyBorder="0" applyAlignment="0" applyProtection="0"/>
    <xf numFmtId="174" fontId="33" fillId="0" borderId="0" applyFill="0" applyBorder="0" applyAlignment="0" applyProtection="0"/>
    <xf numFmtId="174" fontId="6" fillId="0" borderId="0" applyFill="0" applyBorder="0" applyAlignment="0" applyProtection="0"/>
    <xf numFmtId="171" fontId="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0" fontId="11"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70" fontId="11"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4" fontId="6" fillId="0" borderId="0" applyFill="0" applyBorder="0" applyAlignment="0" applyProtection="0"/>
    <xf numFmtId="175" fontId="11"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4" fontId="6" fillId="0" borderId="0" applyFill="0" applyBorder="0" applyAlignment="0" applyProtection="0"/>
    <xf numFmtId="174" fontId="6" fillId="0" borderId="0" applyFill="0" applyBorder="0" applyAlignment="0" applyProtection="0"/>
    <xf numFmtId="174" fontId="33" fillId="0" borderId="0" applyFill="0" applyBorder="0" applyAlignment="0" applyProtection="0"/>
    <xf numFmtId="174" fontId="33"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71" fontId="33" fillId="0" borderId="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171" fontId="33" fillId="0" borderId="0" applyFill="0" applyBorder="0" applyAlignment="0" applyProtection="0"/>
    <xf numFmtId="171" fontId="6" fillId="0" borderId="0" applyFill="0" applyBorder="0" applyAlignment="0" applyProtection="0"/>
    <xf numFmtId="167" fontId="7" fillId="0" borderId="0" applyFont="0" applyFill="0" applyBorder="0" applyAlignment="0" applyProtection="0"/>
    <xf numFmtId="0" fontId="3" fillId="0" borderId="0"/>
    <xf numFmtId="171" fontId="6" fillId="0" borderId="0" applyFill="0" applyBorder="0" applyAlignment="0" applyProtection="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167"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7" fillId="0" borderId="0" applyFont="0" applyFill="0" applyBorder="0" applyAlignment="0" applyProtection="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0" fontId="3" fillId="0" borderId="0"/>
    <xf numFmtId="0" fontId="3" fillId="0" borderId="0"/>
    <xf numFmtId="167" fontId="7" fillId="0" borderId="0" applyFont="0" applyFill="0" applyBorder="0" applyAlignment="0" applyProtection="0"/>
    <xf numFmtId="0" fontId="3" fillId="0" borderId="0"/>
    <xf numFmtId="0" fontId="3" fillId="0" borderId="0"/>
    <xf numFmtId="16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4"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3"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7"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42"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12" fillId="37" borderId="0" applyNumberFormat="0" applyBorder="0" applyAlignment="0" applyProtection="0"/>
    <xf numFmtId="0" fontId="12" fillId="42"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3" fillId="12" borderId="0" applyNumberFormat="0" applyBorder="0" applyAlignment="0" applyProtection="0"/>
    <xf numFmtId="0" fontId="15" fillId="37" borderId="10" applyNumberFormat="0" applyAlignment="0" applyProtection="0"/>
    <xf numFmtId="0" fontId="124" fillId="0" borderId="0" applyNumberFormat="0" applyFill="0" applyBorder="0" applyAlignment="0" applyProtection="0"/>
    <xf numFmtId="0" fontId="21" fillId="0" borderId="0" applyNumberFormat="0" applyFill="0" applyBorder="0" applyAlignment="0" applyProtection="0"/>
  </cellStyleXfs>
  <cellXfs count="412">
    <xf numFmtId="0" fontId="0" fillId="0" borderId="0" xfId="0"/>
    <xf numFmtId="49" fontId="59" fillId="0" borderId="0" xfId="0" applyNumberFormat="1" applyFont="1" applyFill="1" applyBorder="1" applyAlignment="1" applyProtection="1">
      <alignment vertical="top" wrapText="1"/>
    </xf>
    <xf numFmtId="4" fontId="59" fillId="0" borderId="0" xfId="1268" applyNumberFormat="1" applyFont="1" applyFill="1" applyBorder="1" applyAlignment="1" applyProtection="1">
      <alignment horizontal="right" wrapText="1"/>
    </xf>
    <xf numFmtId="0" fontId="59" fillId="0" borderId="0" xfId="0" applyFont="1" applyFill="1" applyAlignment="1" applyProtection="1">
      <alignment horizontal="left" vertical="top" wrapText="1"/>
    </xf>
    <xf numFmtId="44" fontId="59" fillId="0" borderId="0" xfId="0" applyNumberFormat="1" applyFont="1" applyFill="1" applyBorder="1" applyAlignment="1" applyProtection="1">
      <alignment horizontal="right" wrapText="1"/>
    </xf>
    <xf numFmtId="49" fontId="59" fillId="0" borderId="0" xfId="0" applyNumberFormat="1" applyFont="1" applyFill="1" applyAlignment="1" applyProtection="1">
      <alignment horizontal="left" vertical="top"/>
    </xf>
    <xf numFmtId="49" fontId="60" fillId="0" borderId="0" xfId="0" applyNumberFormat="1" applyFont="1" applyFill="1" applyAlignment="1" applyProtection="1">
      <alignment vertical="top" wrapText="1"/>
    </xf>
    <xf numFmtId="4" fontId="59" fillId="0" borderId="0" xfId="0" applyNumberFormat="1" applyFont="1" applyFill="1" applyAlignment="1" applyProtection="1">
      <alignment horizontal="right" wrapText="1"/>
    </xf>
    <xf numFmtId="4" fontId="59" fillId="0" borderId="0" xfId="1268" applyNumberFormat="1" applyFont="1" applyFill="1" applyAlignment="1" applyProtection="1">
      <alignment horizontal="right" wrapText="1"/>
      <protection locked="0"/>
    </xf>
    <xf numFmtId="0" fontId="59" fillId="0" borderId="0" xfId="0" applyFont="1" applyFill="1" applyBorder="1" applyAlignment="1" applyProtection="1">
      <alignment horizontal="left" vertical="top" wrapText="1"/>
    </xf>
    <xf numFmtId="49" fontId="59" fillId="0" borderId="0" xfId="0" applyNumberFormat="1" applyFont="1" applyFill="1" applyAlignment="1" applyProtection="1">
      <alignment vertical="top" wrapText="1"/>
    </xf>
    <xf numFmtId="4" fontId="59" fillId="0" borderId="0" xfId="1268" applyNumberFormat="1" applyFont="1" applyFill="1" applyAlignment="1" applyProtection="1">
      <alignment horizontal="right" wrapText="1"/>
    </xf>
    <xf numFmtId="49" fontId="59" fillId="0" borderId="0" xfId="0" applyNumberFormat="1" applyFont="1" applyFill="1" applyAlignment="1" applyProtection="1">
      <alignment horizontal="left" vertical="top" wrapText="1"/>
    </xf>
    <xf numFmtId="0" fontId="61" fillId="0" borderId="0" xfId="1731" applyFont="1" applyFill="1" applyBorder="1" applyAlignment="1" applyProtection="1">
      <alignment vertical="top" wrapText="1"/>
    </xf>
    <xf numFmtId="49" fontId="59" fillId="0" borderId="0" xfId="0" applyNumberFormat="1" applyFont="1" applyFill="1" applyBorder="1" applyAlignment="1" applyProtection="1">
      <alignment horizontal="left" vertical="top"/>
    </xf>
    <xf numFmtId="4" fontId="59" fillId="0" borderId="0" xfId="0" applyNumberFormat="1" applyFont="1" applyFill="1" applyBorder="1" applyAlignment="1" applyProtection="1">
      <alignment horizontal="right" wrapText="1"/>
    </xf>
    <xf numFmtId="4" fontId="59" fillId="0" borderId="0" xfId="1268" applyNumberFormat="1" applyFont="1" applyFill="1" applyBorder="1" applyAlignment="1" applyProtection="1">
      <alignment horizontal="right" wrapText="1"/>
      <protection locked="0"/>
    </xf>
    <xf numFmtId="44" fontId="60" fillId="0" borderId="0" xfId="1187" applyNumberFormat="1" applyFont="1" applyFill="1" applyBorder="1" applyAlignment="1" applyProtection="1">
      <alignment horizontal="right"/>
    </xf>
    <xf numFmtId="49" fontId="59" fillId="0" borderId="0" xfId="0" applyNumberFormat="1" applyFont="1" applyFill="1" applyAlignment="1" applyProtection="1">
      <alignment horizontal="right" vertical="top"/>
    </xf>
    <xf numFmtId="4" fontId="60" fillId="0" borderId="0" xfId="1268" applyNumberFormat="1" applyFont="1" applyFill="1" applyAlignment="1" applyProtection="1">
      <alignment horizontal="right"/>
    </xf>
    <xf numFmtId="4" fontId="60" fillId="0" borderId="0" xfId="1268" applyNumberFormat="1" applyFont="1" applyFill="1" applyAlignment="1" applyProtection="1">
      <alignment horizontal="right"/>
      <protection locked="0"/>
    </xf>
    <xf numFmtId="0" fontId="59" fillId="0" borderId="0" xfId="0" applyFont="1" applyFill="1" applyBorder="1" applyProtection="1"/>
    <xf numFmtId="0" fontId="59" fillId="0" borderId="0" xfId="0" applyFont="1" applyFill="1" applyProtection="1"/>
    <xf numFmtId="44" fontId="59" fillId="0" borderId="0" xfId="1187" applyNumberFormat="1" applyFont="1" applyFill="1" applyBorder="1" applyAlignment="1" applyProtection="1">
      <alignment horizontal="right"/>
    </xf>
    <xf numFmtId="49" fontId="59" fillId="0" borderId="0" xfId="0" applyNumberFormat="1" applyFont="1" applyFill="1" applyAlignment="1" applyProtection="1">
      <alignment vertical="top"/>
    </xf>
    <xf numFmtId="4" fontId="59" fillId="0" borderId="0" xfId="1268" applyNumberFormat="1" applyFont="1" applyFill="1" applyAlignment="1" applyProtection="1">
      <alignment horizontal="right"/>
    </xf>
    <xf numFmtId="4" fontId="59" fillId="0" borderId="0" xfId="1268" applyNumberFormat="1" applyFont="1" applyFill="1" applyAlignment="1" applyProtection="1">
      <alignment horizontal="right"/>
      <protection locked="0"/>
    </xf>
    <xf numFmtId="49" fontId="60" fillId="0" borderId="0" xfId="0" applyNumberFormat="1" applyFont="1" applyFill="1" applyBorder="1" applyAlignment="1" applyProtection="1">
      <alignment vertical="top" wrapText="1"/>
    </xf>
    <xf numFmtId="44" fontId="63" fillId="0" borderId="0" xfId="0" applyNumberFormat="1" applyFont="1" applyFill="1" applyBorder="1" applyAlignment="1" applyProtection="1">
      <alignment horizontal="right"/>
    </xf>
    <xf numFmtId="49" fontId="63" fillId="0" borderId="0" xfId="0" applyNumberFormat="1" applyFont="1" applyFill="1" applyBorder="1" applyAlignment="1" applyProtection="1"/>
    <xf numFmtId="4" fontId="63" fillId="0" borderId="0" xfId="0" applyNumberFormat="1" applyFont="1" applyFill="1" applyBorder="1" applyAlignment="1" applyProtection="1">
      <alignment horizontal="left"/>
    </xf>
    <xf numFmtId="4" fontId="60" fillId="0" borderId="0" xfId="0" applyNumberFormat="1" applyFont="1" applyFill="1" applyBorder="1" applyAlignment="1" applyProtection="1">
      <alignment horizontal="right"/>
      <protection locked="0"/>
    </xf>
    <xf numFmtId="0" fontId="64" fillId="0" borderId="0" xfId="0" applyNumberFormat="1" applyFont="1" applyFill="1" applyBorder="1" applyProtection="1"/>
    <xf numFmtId="44" fontId="59" fillId="0" borderId="0" xfId="0" applyNumberFormat="1" applyFont="1" applyFill="1" applyBorder="1" applyAlignment="1" applyProtection="1">
      <alignment horizontal="right"/>
    </xf>
    <xf numFmtId="49" fontId="59" fillId="0" borderId="0" xfId="0" applyNumberFormat="1" applyFont="1" applyFill="1" applyBorder="1" applyAlignment="1" applyProtection="1">
      <alignment horizontal="right"/>
    </xf>
    <xf numFmtId="4" fontId="59" fillId="0" borderId="0" xfId="0" applyNumberFormat="1" applyFont="1" applyFill="1" applyBorder="1" applyProtection="1"/>
    <xf numFmtId="4" fontId="59" fillId="0" borderId="0" xfId="0" applyNumberFormat="1" applyFont="1" applyFill="1" applyBorder="1" applyAlignment="1" applyProtection="1">
      <alignment horizontal="right"/>
      <protection locked="0"/>
    </xf>
    <xf numFmtId="49" fontId="60" fillId="0" borderId="0" xfId="0" applyNumberFormat="1" applyFont="1" applyFill="1" applyBorder="1" applyAlignment="1" applyProtection="1">
      <alignment horizontal="left" vertical="top"/>
    </xf>
    <xf numFmtId="49" fontId="61" fillId="0" borderId="0" xfId="1731" applyNumberFormat="1" applyFont="1" applyFill="1" applyBorder="1" applyAlignment="1" applyProtection="1">
      <alignment vertical="top" wrapText="1"/>
    </xf>
    <xf numFmtId="49" fontId="60" fillId="0" borderId="0" xfId="1731" applyNumberFormat="1" applyFont="1" applyFill="1" applyBorder="1" applyAlignment="1" applyProtection="1">
      <alignment vertical="top" wrapText="1"/>
    </xf>
    <xf numFmtId="49" fontId="65" fillId="0" borderId="0" xfId="701" applyNumberFormat="1" applyFont="1" applyAlignment="1" applyProtection="1">
      <alignment vertical="top" wrapText="1"/>
    </xf>
    <xf numFmtId="177" fontId="59" fillId="0" borderId="0" xfId="0" applyNumberFormat="1" applyFont="1" applyFill="1" applyBorder="1" applyAlignment="1" applyProtection="1">
      <alignment horizontal="right" wrapText="1"/>
      <protection locked="0"/>
    </xf>
    <xf numFmtId="49" fontId="59" fillId="0" borderId="0" xfId="701" applyNumberFormat="1" applyFont="1" applyAlignment="1" applyProtection="1">
      <alignment vertical="top" wrapText="1"/>
    </xf>
    <xf numFmtId="4" fontId="59" fillId="0" borderId="0" xfId="0" applyNumberFormat="1" applyFont="1" applyFill="1" applyBorder="1" applyProtection="1">
      <protection locked="0"/>
    </xf>
    <xf numFmtId="0" fontId="59" fillId="0" borderId="0" xfId="0" applyFont="1" applyFill="1" applyBorder="1" applyAlignment="1" applyProtection="1">
      <alignment horizontal="left" vertical="top" wrapText="1"/>
      <protection locked="0"/>
    </xf>
    <xf numFmtId="44" fontId="60" fillId="0" borderId="0" xfId="0" applyNumberFormat="1" applyFont="1" applyFill="1" applyBorder="1" applyAlignment="1" applyProtection="1">
      <alignment horizontal="right" wrapText="1"/>
    </xf>
    <xf numFmtId="4" fontId="60" fillId="0" borderId="0" xfId="0" applyNumberFormat="1" applyFont="1" applyFill="1" applyBorder="1" applyAlignment="1" applyProtection="1">
      <alignment horizontal="right" wrapText="1"/>
    </xf>
    <xf numFmtId="168" fontId="60" fillId="0" borderId="0" xfId="0" applyNumberFormat="1" applyFont="1" applyFill="1" applyBorder="1" applyAlignment="1" applyProtection="1">
      <alignment horizontal="right" wrapText="1"/>
      <protection locked="0"/>
    </xf>
    <xf numFmtId="177" fontId="60" fillId="0" borderId="0" xfId="0" applyNumberFormat="1" applyFont="1" applyFill="1" applyBorder="1" applyAlignment="1" applyProtection="1">
      <alignment horizontal="right" wrapText="1"/>
      <protection locked="0"/>
    </xf>
    <xf numFmtId="0" fontId="60" fillId="0" borderId="0" xfId="0" applyFont="1" applyFill="1" applyBorder="1" applyAlignment="1" applyProtection="1">
      <alignment horizontal="left" vertical="top" wrapText="1"/>
    </xf>
    <xf numFmtId="49" fontId="59" fillId="0" borderId="0" xfId="1731" applyNumberFormat="1" applyFont="1" applyFill="1" applyBorder="1" applyAlignment="1" applyProtection="1">
      <alignment vertical="top" wrapText="1"/>
    </xf>
    <xf numFmtId="49" fontId="59" fillId="0" borderId="0" xfId="0" applyNumberFormat="1" applyFont="1" applyFill="1" applyBorder="1" applyAlignment="1" applyProtection="1">
      <alignment horizontal="left" vertical="top" wrapText="1"/>
    </xf>
    <xf numFmtId="49" fontId="66" fillId="0" borderId="0" xfId="701" applyNumberFormat="1" applyFont="1" applyAlignment="1" applyProtection="1">
      <alignment vertical="top" wrapText="1"/>
    </xf>
    <xf numFmtId="49" fontId="59" fillId="0" borderId="0" xfId="0" applyNumberFormat="1" applyFont="1" applyFill="1" applyBorder="1" applyAlignment="1" applyProtection="1">
      <alignment horizontal="right" vertical="top"/>
    </xf>
    <xf numFmtId="4" fontId="60" fillId="0" borderId="0" xfId="1268" applyNumberFormat="1" applyFont="1" applyFill="1" applyBorder="1" applyAlignment="1" applyProtection="1">
      <alignment horizontal="right"/>
    </xf>
    <xf numFmtId="4" fontId="60" fillId="0" borderId="0" xfId="1268" applyNumberFormat="1" applyFont="1" applyFill="1" applyBorder="1" applyAlignment="1" applyProtection="1">
      <alignment horizontal="right"/>
      <protection locked="0"/>
    </xf>
    <xf numFmtId="49" fontId="59" fillId="0" borderId="0" xfId="0" applyNumberFormat="1" applyFont="1" applyFill="1" applyBorder="1" applyAlignment="1" applyProtection="1">
      <alignment vertical="top"/>
    </xf>
    <xf numFmtId="4" fontId="59" fillId="0" borderId="0" xfId="1268" applyNumberFormat="1" applyFont="1" applyFill="1" applyBorder="1" applyAlignment="1" applyProtection="1">
      <alignment horizontal="right"/>
    </xf>
    <xf numFmtId="4" fontId="59" fillId="0" borderId="0" xfId="1268" applyNumberFormat="1" applyFont="1" applyFill="1" applyBorder="1" applyAlignment="1" applyProtection="1">
      <alignment horizontal="right"/>
      <protection locked="0"/>
    </xf>
    <xf numFmtId="0" fontId="67" fillId="0" borderId="0" xfId="0" applyFont="1" applyFill="1" applyBorder="1" applyAlignment="1" applyProtection="1">
      <alignment horizontal="left" vertical="top"/>
    </xf>
    <xf numFmtId="49" fontId="68" fillId="0" borderId="0" xfId="0" applyNumberFormat="1" applyFont="1" applyFill="1" applyBorder="1" applyAlignment="1" applyProtection="1">
      <alignment horizontal="left" vertical="top"/>
    </xf>
    <xf numFmtId="4" fontId="68" fillId="0" borderId="0" xfId="0" applyNumberFormat="1" applyFont="1" applyFill="1" applyBorder="1" applyAlignment="1" applyProtection="1">
      <alignment horizontal="right" wrapText="1"/>
    </xf>
    <xf numFmtId="169" fontId="68" fillId="0" borderId="0" xfId="1187" applyNumberFormat="1" applyFont="1" applyFill="1" applyBorder="1" applyAlignment="1" applyProtection="1">
      <alignment horizontal="right" wrapText="1"/>
      <protection locked="0"/>
    </xf>
    <xf numFmtId="4" fontId="69" fillId="0" borderId="0" xfId="1268" applyNumberFormat="1" applyFont="1" applyFill="1" applyBorder="1" applyAlignment="1" applyProtection="1">
      <alignment horizontal="center" wrapText="1"/>
    </xf>
    <xf numFmtId="169" fontId="69" fillId="0" borderId="0" xfId="1187" applyNumberFormat="1" applyFont="1" applyFill="1" applyBorder="1" applyAlignment="1" applyProtection="1">
      <alignment horizontal="right" wrapText="1"/>
      <protection locked="0"/>
    </xf>
    <xf numFmtId="44" fontId="70" fillId="0" borderId="0" xfId="1187" applyNumberFormat="1" applyFont="1" applyFill="1" applyBorder="1" applyAlignment="1" applyProtection="1">
      <alignment horizontal="right" wrapText="1"/>
    </xf>
    <xf numFmtId="4" fontId="70" fillId="0" borderId="0" xfId="1268" applyNumberFormat="1" applyFont="1" applyFill="1" applyBorder="1" applyAlignment="1" applyProtection="1">
      <alignment horizontal="right" wrapText="1"/>
    </xf>
    <xf numFmtId="4" fontId="70" fillId="0" borderId="0" xfId="1268" applyNumberFormat="1" applyFont="1" applyFill="1" applyBorder="1" applyAlignment="1" applyProtection="1">
      <alignment horizontal="right" wrapText="1"/>
      <protection locked="0"/>
    </xf>
    <xf numFmtId="49" fontId="60" fillId="0" borderId="0" xfId="0" applyNumberFormat="1" applyFont="1" applyFill="1" applyBorder="1" applyAlignment="1" applyProtection="1">
      <alignment horizontal="left" vertical="top" wrapText="1"/>
    </xf>
    <xf numFmtId="4" fontId="60" fillId="0" borderId="0" xfId="1268" applyNumberFormat="1" applyFont="1" applyFill="1" applyBorder="1" applyAlignment="1" applyProtection="1">
      <alignment horizontal="right" wrapText="1"/>
    </xf>
    <xf numFmtId="4" fontId="60" fillId="0" borderId="0" xfId="1268" applyNumberFormat="1" applyFont="1" applyFill="1" applyBorder="1" applyAlignment="1" applyProtection="1">
      <alignment horizontal="right" wrapText="1"/>
      <protection locked="0"/>
    </xf>
    <xf numFmtId="4" fontId="59" fillId="0" borderId="0" xfId="1187" applyNumberFormat="1" applyFont="1" applyFill="1" applyBorder="1" applyAlignment="1" applyProtection="1">
      <alignment horizontal="right"/>
      <protection locked="0"/>
    </xf>
    <xf numFmtId="49" fontId="59" fillId="0" borderId="0" xfId="0" applyNumberFormat="1" applyFont="1" applyFill="1" applyBorder="1" applyAlignment="1" applyProtection="1">
      <alignment horizontal="right" vertical="top" wrapText="1"/>
    </xf>
    <xf numFmtId="4" fontId="4" fillId="0" borderId="0" xfId="0" applyNumberFormat="1" applyFont="1" applyFill="1" applyBorder="1" applyProtection="1"/>
    <xf numFmtId="44" fontId="60" fillId="0" borderId="0" xfId="1187" applyNumberFormat="1" applyFont="1" applyFill="1" applyBorder="1" applyAlignment="1" applyProtection="1">
      <alignment horizontal="right" wrapText="1"/>
    </xf>
    <xf numFmtId="49" fontId="4" fillId="0" borderId="0" xfId="0" applyNumberFormat="1" applyFont="1" applyFill="1" applyBorder="1" applyAlignment="1" applyProtection="1">
      <alignment vertical="top"/>
    </xf>
    <xf numFmtId="49" fontId="71" fillId="0" borderId="0" xfId="0" applyNumberFormat="1" applyFont="1" applyFill="1" applyBorder="1" applyAlignment="1" applyProtection="1">
      <alignment vertical="top" wrapText="1"/>
    </xf>
    <xf numFmtId="49" fontId="59" fillId="0" borderId="0" xfId="689" applyNumberFormat="1" applyFont="1" applyFill="1" applyBorder="1" applyAlignment="1" applyProtection="1">
      <alignment horizontal="left" vertical="top" wrapText="1"/>
    </xf>
    <xf numFmtId="44" fontId="59" fillId="0" borderId="0" xfId="1187" applyNumberFormat="1" applyFont="1" applyFill="1" applyBorder="1" applyAlignment="1" applyProtection="1">
      <alignment horizontal="right" wrapText="1"/>
    </xf>
    <xf numFmtId="2" fontId="59" fillId="0" borderId="0" xfId="1010" applyNumberFormat="1" applyFont="1" applyFill="1" applyBorder="1" applyAlignment="1" applyProtection="1">
      <alignment horizontal="right" wrapText="1"/>
      <protection locked="0"/>
    </xf>
    <xf numFmtId="168" fontId="60" fillId="0" borderId="0" xfId="1268" applyNumberFormat="1" applyFont="1" applyFill="1" applyBorder="1" applyAlignment="1" applyProtection="1">
      <alignment horizontal="right" wrapText="1"/>
    </xf>
    <xf numFmtId="168" fontId="59" fillId="0" borderId="0" xfId="1268" applyNumberFormat="1" applyFont="1" applyFill="1" applyBorder="1" applyAlignment="1" applyProtection="1">
      <alignment horizontal="right" wrapText="1"/>
    </xf>
    <xf numFmtId="4" fontId="60" fillId="0" borderId="0" xfId="1187" applyNumberFormat="1" applyFont="1" applyFill="1" applyBorder="1" applyAlignment="1" applyProtection="1">
      <alignment horizontal="right"/>
      <protection locked="0"/>
    </xf>
    <xf numFmtId="168" fontId="60" fillId="0" borderId="0" xfId="0" applyNumberFormat="1" applyFont="1" applyFill="1" applyBorder="1" applyAlignment="1" applyProtection="1">
      <alignment horizontal="right" wrapText="1"/>
    </xf>
    <xf numFmtId="168" fontId="59" fillId="0" borderId="0" xfId="0" applyNumberFormat="1" applyFont="1" applyFill="1" applyBorder="1" applyAlignment="1" applyProtection="1">
      <alignment horizontal="right" wrapText="1"/>
    </xf>
    <xf numFmtId="4" fontId="59" fillId="0" borderId="0" xfId="0" applyNumberFormat="1" applyFont="1" applyFill="1" applyBorder="1" applyAlignment="1" applyProtection="1">
      <alignment horizontal="right" wrapText="1"/>
      <protection locked="0"/>
    </xf>
    <xf numFmtId="4" fontId="59" fillId="0" borderId="0" xfId="1190" applyNumberFormat="1" applyFont="1" applyFill="1" applyBorder="1" applyAlignment="1" applyProtection="1">
      <alignment horizontal="right"/>
      <protection locked="0"/>
    </xf>
    <xf numFmtId="49" fontId="72" fillId="0" borderId="0" xfId="0" applyNumberFormat="1" applyFont="1" applyFill="1" applyBorder="1" applyAlignment="1" applyProtection="1">
      <alignment vertical="top" wrapText="1"/>
    </xf>
    <xf numFmtId="168" fontId="72" fillId="0" borderId="0" xfId="0" applyNumberFormat="1" applyFont="1" applyFill="1" applyBorder="1" applyAlignment="1" applyProtection="1">
      <alignment horizontal="right" wrapText="1"/>
    </xf>
    <xf numFmtId="4" fontId="72" fillId="0" borderId="0" xfId="0" applyNumberFormat="1" applyFont="1" applyFill="1" applyBorder="1" applyAlignment="1" applyProtection="1">
      <alignment horizontal="right" wrapText="1"/>
      <protection locked="0"/>
    </xf>
    <xf numFmtId="177" fontId="72" fillId="0" borderId="0" xfId="0" applyNumberFormat="1" applyFont="1" applyFill="1" applyBorder="1" applyAlignment="1" applyProtection="1">
      <alignment horizontal="right" wrapText="1"/>
      <protection locked="0"/>
    </xf>
    <xf numFmtId="49" fontId="72" fillId="0" borderId="0" xfId="0" applyNumberFormat="1" applyFont="1" applyFill="1" applyBorder="1" applyAlignment="1" applyProtection="1">
      <alignment horizontal="left" vertical="top"/>
    </xf>
    <xf numFmtId="49" fontId="67" fillId="0" borderId="0" xfId="0" applyNumberFormat="1" applyFont="1" applyFill="1" applyBorder="1" applyAlignment="1" applyProtection="1">
      <alignment vertical="top" wrapText="1"/>
    </xf>
    <xf numFmtId="49" fontId="4" fillId="0" borderId="0" xfId="0" applyNumberFormat="1" applyFont="1" applyFill="1" applyBorder="1" applyProtection="1"/>
    <xf numFmtId="49" fontId="74" fillId="47" borderId="20" xfId="0" applyNumberFormat="1" applyFont="1" applyFill="1" applyBorder="1" applyAlignment="1" applyProtection="1"/>
    <xf numFmtId="0" fontId="74" fillId="47" borderId="20" xfId="0" applyNumberFormat="1" applyFont="1" applyFill="1" applyBorder="1" applyAlignment="1" applyProtection="1">
      <alignment vertical="top"/>
    </xf>
    <xf numFmtId="49" fontId="74" fillId="47" borderId="20" xfId="0" applyNumberFormat="1" applyFont="1" applyFill="1" applyBorder="1" applyAlignment="1" applyProtection="1">
      <alignment horizontal="left"/>
    </xf>
    <xf numFmtId="0" fontId="4" fillId="0" borderId="0" xfId="0" applyNumberFormat="1" applyFont="1" applyProtection="1"/>
    <xf numFmtId="49" fontId="3" fillId="0" borderId="0" xfId="0" applyNumberFormat="1" applyFont="1" applyFill="1" applyBorder="1" applyAlignment="1" applyProtection="1">
      <alignment vertical="top" wrapText="1"/>
    </xf>
    <xf numFmtId="0" fontId="3" fillId="0" borderId="0" xfId="0" applyFont="1" applyFill="1" applyAlignment="1" applyProtection="1">
      <alignment vertical="top"/>
    </xf>
    <xf numFmtId="0" fontId="3" fillId="0" borderId="0" xfId="0" applyFont="1"/>
    <xf numFmtId="49" fontId="77" fillId="0" borderId="0" xfId="0" applyNumberFormat="1" applyFont="1" applyFill="1" applyBorder="1" applyAlignment="1" applyProtection="1">
      <alignment vertical="top" wrapText="1"/>
    </xf>
    <xf numFmtId="4" fontId="80" fillId="0" borderId="0" xfId="1268" applyNumberFormat="1" applyFont="1" applyFill="1" applyBorder="1" applyAlignment="1" applyProtection="1">
      <alignment horizontal="right" wrapText="1"/>
    </xf>
    <xf numFmtId="0" fontId="3" fillId="0" borderId="0" xfId="0" applyFont="1" applyFill="1" applyAlignment="1" applyProtection="1">
      <alignment horizontal="left" vertical="top" wrapText="1"/>
    </xf>
    <xf numFmtId="0" fontId="3" fillId="0" borderId="0" xfId="0" applyFont="1" applyFill="1" applyAlignment="1" applyProtection="1">
      <alignment horizontal="center" vertical="top" wrapText="1"/>
    </xf>
    <xf numFmtId="0" fontId="3" fillId="0" borderId="0" xfId="0" applyFont="1" applyFill="1"/>
    <xf numFmtId="49" fontId="79" fillId="0" borderId="0"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xf>
    <xf numFmtId="0" fontId="74" fillId="47" borderId="21" xfId="0" applyNumberFormat="1" applyFont="1" applyFill="1" applyBorder="1" applyAlignment="1" applyProtection="1">
      <alignment horizontal="center" vertical="top"/>
    </xf>
    <xf numFmtId="4" fontId="3" fillId="0" borderId="0" xfId="0" applyNumberFormat="1" applyFont="1" applyFill="1" applyAlignment="1" applyProtection="1">
      <alignment horizontal="right" wrapText="1"/>
    </xf>
    <xf numFmtId="49" fontId="3" fillId="0" borderId="0" xfId="0" applyNumberFormat="1" applyFont="1" applyFill="1" applyAlignment="1" applyProtection="1">
      <alignment horizontal="center" vertical="top"/>
    </xf>
    <xf numFmtId="0" fontId="81" fillId="0" borderId="0" xfId="0" applyFont="1" applyFill="1" applyAlignment="1" applyProtection="1">
      <alignment horizontal="right"/>
    </xf>
    <xf numFmtId="0" fontId="81" fillId="0" borderId="0" xfId="0" applyFont="1" applyAlignment="1" applyProtection="1">
      <alignment horizontal="left" vertical="top" wrapText="1"/>
    </xf>
    <xf numFmtId="0" fontId="3" fillId="0" borderId="0" xfId="0" applyFont="1" applyFill="1" applyAlignment="1" applyProtection="1">
      <alignment horizontal="right"/>
    </xf>
    <xf numFmtId="168" fontId="3" fillId="0" borderId="0" xfId="0" applyNumberFormat="1" applyFont="1" applyFill="1" applyAlignment="1" applyProtection="1">
      <alignment horizontal="right" wrapText="1"/>
    </xf>
    <xf numFmtId="0" fontId="3" fillId="0" borderId="0" xfId="0" applyFont="1" applyAlignment="1" applyProtection="1">
      <alignment horizontal="left" vertical="top" wrapText="1"/>
    </xf>
    <xf numFmtId="49" fontId="79" fillId="0" borderId="0" xfId="0" applyNumberFormat="1" applyFont="1" applyFill="1" applyAlignment="1" applyProtection="1">
      <alignment horizontal="center" vertical="top"/>
    </xf>
    <xf numFmtId="168" fontId="81" fillId="0" borderId="0" xfId="0" applyNumberFormat="1" applyFont="1" applyFill="1" applyAlignment="1" applyProtection="1">
      <alignment horizontal="right" wrapText="1"/>
    </xf>
    <xf numFmtId="49" fontId="80" fillId="0" borderId="0" xfId="0" applyNumberFormat="1" applyFont="1" applyFill="1" applyBorder="1" applyAlignment="1" applyProtection="1">
      <alignment horizontal="center" vertical="top" wrapText="1"/>
    </xf>
    <xf numFmtId="0" fontId="80" fillId="0" borderId="0" xfId="0" applyFont="1" applyFill="1" applyBorder="1" applyAlignment="1" applyProtection="1">
      <alignment horizontal="right" wrapText="1"/>
    </xf>
    <xf numFmtId="44" fontId="3" fillId="0" borderId="0" xfId="1041" applyNumberFormat="1" applyFont="1" applyBorder="1" applyAlignment="1" applyProtection="1">
      <alignment horizontal="right"/>
      <protection locked="0"/>
    </xf>
    <xf numFmtId="0" fontId="3" fillId="0" borderId="0" xfId="0" applyFont="1" applyAlignment="1" applyProtection="1">
      <alignment horizontal="center"/>
    </xf>
    <xf numFmtId="0" fontId="3" fillId="0" borderId="0" xfId="1040" applyFont="1" applyFill="1"/>
    <xf numFmtId="2" fontId="79" fillId="0" borderId="0" xfId="0" applyNumberFormat="1" applyFont="1" applyAlignment="1">
      <alignment wrapText="1"/>
    </xf>
    <xf numFmtId="0" fontId="3" fillId="0" borderId="0" xfId="0" applyFont="1" applyFill="1" applyProtection="1"/>
    <xf numFmtId="4" fontId="3" fillId="0" borderId="0" xfId="0" applyNumberFormat="1" applyFont="1" applyFill="1" applyProtection="1"/>
    <xf numFmtId="0" fontId="80" fillId="0" borderId="0" xfId="0" applyFont="1" applyAlignment="1" applyProtection="1">
      <alignment horizontal="left" vertical="top" wrapText="1"/>
    </xf>
    <xf numFmtId="0" fontId="3" fillId="0" borderId="0" xfId="0" applyNumberFormat="1" applyFont="1" applyFill="1" applyAlignment="1" applyProtection="1">
      <alignment vertical="top" wrapText="1"/>
    </xf>
    <xf numFmtId="0" fontId="80" fillId="0" borderId="0" xfId="0" applyFont="1" applyFill="1" applyBorder="1" applyAlignment="1" applyProtection="1">
      <alignment vertical="top" wrapText="1"/>
    </xf>
    <xf numFmtId="0" fontId="80" fillId="0" borderId="0" xfId="0" applyFont="1" applyFill="1" applyBorder="1" applyAlignment="1" applyProtection="1">
      <alignment horizontal="right"/>
    </xf>
    <xf numFmtId="168" fontId="80" fillId="0" borderId="0" xfId="0" applyNumberFormat="1" applyFont="1" applyFill="1" applyBorder="1" applyAlignment="1" applyProtection="1">
      <alignment horizontal="right" wrapText="1"/>
    </xf>
    <xf numFmtId="0" fontId="3" fillId="0" borderId="0" xfId="860" applyFont="1" applyFill="1" applyBorder="1" applyAlignment="1" applyProtection="1">
      <alignment horizontal="right" wrapText="1"/>
    </xf>
    <xf numFmtId="0" fontId="76" fillId="0" borderId="0" xfId="0" applyNumberFormat="1" applyFont="1" applyFill="1" applyBorder="1" applyAlignment="1" applyProtection="1">
      <alignment horizontal="center"/>
    </xf>
    <xf numFmtId="49" fontId="76" fillId="0" borderId="0" xfId="0" applyNumberFormat="1" applyFont="1" applyFill="1" applyBorder="1" applyAlignment="1" applyProtection="1">
      <alignment vertical="top"/>
    </xf>
    <xf numFmtId="0" fontId="76" fillId="0" borderId="0" xfId="0" applyNumberFormat="1" applyFont="1" applyFill="1" applyBorder="1" applyAlignment="1" applyProtection="1">
      <alignment vertical="top"/>
    </xf>
    <xf numFmtId="49" fontId="76" fillId="0" borderId="0" xfId="0" applyNumberFormat="1" applyFont="1" applyFill="1" applyBorder="1" applyAlignment="1" applyProtection="1">
      <alignment horizontal="left"/>
    </xf>
    <xf numFmtId="0" fontId="3" fillId="0" borderId="0" xfId="0" applyNumberFormat="1" applyFont="1" applyFill="1" applyProtection="1"/>
    <xf numFmtId="0" fontId="80" fillId="0" borderId="0" xfId="1040" applyFont="1" applyFill="1"/>
    <xf numFmtId="0" fontId="78" fillId="0" borderId="0" xfId="0" applyFont="1"/>
    <xf numFmtId="44" fontId="78" fillId="0" borderId="0" xfId="1041" applyNumberFormat="1" applyFont="1" applyBorder="1" applyAlignment="1" applyProtection="1">
      <alignment horizontal="right"/>
      <protection locked="0"/>
    </xf>
    <xf numFmtId="0" fontId="78" fillId="0" borderId="0" xfId="0" applyFont="1" applyFill="1" applyAlignment="1" applyProtection="1">
      <alignment horizontal="left" vertical="top" wrapText="1"/>
    </xf>
    <xf numFmtId="49" fontId="77" fillId="0" borderId="24" xfId="0" applyNumberFormat="1" applyFont="1" applyFill="1" applyBorder="1" applyAlignment="1" applyProtection="1">
      <alignment horizontal="center" vertical="top"/>
    </xf>
    <xf numFmtId="0" fontId="77" fillId="0" borderId="22" xfId="0" applyFont="1" applyFill="1" applyBorder="1" applyAlignment="1" applyProtection="1">
      <alignment vertical="top" wrapText="1"/>
    </xf>
    <xf numFmtId="0" fontId="77" fillId="0" borderId="22" xfId="0" applyFont="1" applyFill="1" applyBorder="1" applyAlignment="1" applyProtection="1">
      <alignment horizontal="right"/>
    </xf>
    <xf numFmtId="168" fontId="77" fillId="0" borderId="22" xfId="0" applyNumberFormat="1" applyFont="1" applyFill="1" applyBorder="1" applyAlignment="1" applyProtection="1">
      <alignment horizontal="right" wrapText="1"/>
    </xf>
    <xf numFmtId="0" fontId="77" fillId="0" borderId="0" xfId="0" applyFont="1" applyFill="1" applyAlignment="1" applyProtection="1">
      <alignment vertical="top"/>
    </xf>
    <xf numFmtId="0" fontId="77" fillId="0" borderId="0" xfId="0" applyFont="1" applyFill="1" applyProtection="1"/>
    <xf numFmtId="4" fontId="77" fillId="0" borderId="0" xfId="0" applyNumberFormat="1" applyFont="1" applyFill="1" applyProtection="1"/>
    <xf numFmtId="0" fontId="77" fillId="0" borderId="0" xfId="0" applyFont="1" applyFill="1" applyAlignment="1" applyProtection="1">
      <alignment horizontal="left" vertical="top" wrapText="1"/>
    </xf>
    <xf numFmtId="0" fontId="3" fillId="0" borderId="23" xfId="0" applyFont="1" applyFill="1" applyBorder="1" applyAlignment="1" applyProtection="1">
      <alignment vertical="top"/>
    </xf>
    <xf numFmtId="0" fontId="3" fillId="0" borderId="23" xfId="0" applyFont="1" applyFill="1" applyBorder="1" applyProtection="1"/>
    <xf numFmtId="4" fontId="3" fillId="0" borderId="23" xfId="0" applyNumberFormat="1" applyFont="1" applyFill="1" applyBorder="1" applyProtection="1"/>
    <xf numFmtId="0" fontId="84" fillId="47" borderId="21" xfId="0" applyNumberFormat="1" applyFont="1" applyFill="1" applyBorder="1" applyAlignment="1" applyProtection="1">
      <alignment horizontal="center"/>
    </xf>
    <xf numFmtId="49" fontId="84" fillId="47" borderId="20" xfId="0" applyNumberFormat="1" applyFont="1" applyFill="1" applyBorder="1" applyAlignment="1" applyProtection="1">
      <alignment vertical="top"/>
    </xf>
    <xf numFmtId="0" fontId="84" fillId="47" borderId="20" xfId="0" applyNumberFormat="1" applyFont="1" applyFill="1" applyBorder="1" applyAlignment="1" applyProtection="1">
      <alignment vertical="top"/>
    </xf>
    <xf numFmtId="49" fontId="84" fillId="47" borderId="20" xfId="0" applyNumberFormat="1" applyFont="1" applyFill="1" applyBorder="1" applyAlignment="1" applyProtection="1">
      <alignment horizontal="left"/>
    </xf>
    <xf numFmtId="0" fontId="78" fillId="0" borderId="0" xfId="0" applyNumberFormat="1" applyFont="1" applyProtection="1"/>
    <xf numFmtId="0" fontId="3" fillId="0" borderId="0" xfId="1040" applyFont="1" applyFill="1" applyBorder="1"/>
    <xf numFmtId="49" fontId="80" fillId="0" borderId="0" xfId="0" applyNumberFormat="1" applyFont="1" applyFill="1" applyBorder="1" applyAlignment="1" applyProtection="1">
      <alignment horizontal="center" vertical="top"/>
    </xf>
    <xf numFmtId="49" fontId="82" fillId="0" borderId="0" xfId="0" applyNumberFormat="1" applyFont="1" applyFill="1" applyBorder="1" applyAlignment="1" applyProtection="1">
      <alignment horizontal="center" vertical="top"/>
    </xf>
    <xf numFmtId="0" fontId="3" fillId="0" borderId="0" xfId="0" applyFont="1" applyAlignment="1" applyProtection="1">
      <alignment horizontal="center" vertical="top" wrapText="1"/>
    </xf>
    <xf numFmtId="49" fontId="80" fillId="0" borderId="0" xfId="0" applyNumberFormat="1" applyFont="1" applyFill="1" applyBorder="1" applyAlignment="1" applyProtection="1">
      <alignment vertical="top"/>
    </xf>
    <xf numFmtId="0" fontId="86" fillId="0" borderId="0" xfId="0" applyFont="1" applyProtection="1"/>
    <xf numFmtId="0" fontId="87" fillId="0" borderId="0" xfId="0" applyFont="1" applyProtection="1"/>
    <xf numFmtId="0" fontId="88" fillId="0" borderId="0" xfId="0" applyFont="1" applyAlignment="1" applyProtection="1">
      <alignment horizontal="center" vertical="center" wrapText="1"/>
    </xf>
    <xf numFmtId="0" fontId="86" fillId="0" borderId="0" xfId="0" applyFont="1"/>
    <xf numFmtId="0" fontId="87" fillId="0" borderId="0" xfId="0" applyFont="1" applyBorder="1" applyProtection="1"/>
    <xf numFmtId="0" fontId="88" fillId="0" borderId="0" xfId="0" applyFont="1" applyBorder="1" applyProtection="1"/>
    <xf numFmtId="0" fontId="89" fillId="0" borderId="0" xfId="0" applyFont="1" applyBorder="1" applyProtection="1"/>
    <xf numFmtId="0" fontId="86" fillId="0" borderId="0" xfId="0" applyFont="1" applyBorder="1" applyProtection="1"/>
    <xf numFmtId="0" fontId="89" fillId="0" borderId="0" xfId="0" applyFont="1" applyProtection="1"/>
    <xf numFmtId="0" fontId="86" fillId="0" borderId="19" xfId="0" applyFont="1" applyBorder="1" applyProtection="1"/>
    <xf numFmtId="0" fontId="90" fillId="0" borderId="0" xfId="0" applyFont="1" applyBorder="1" applyProtection="1"/>
    <xf numFmtId="0" fontId="90" fillId="0" borderId="25" xfId="0" applyFont="1" applyBorder="1" applyProtection="1"/>
    <xf numFmtId="0" fontId="86" fillId="0" borderId="25" xfId="0" applyFont="1" applyBorder="1" applyProtection="1"/>
    <xf numFmtId="0" fontId="90" fillId="0" borderId="0" xfId="0" applyFont="1" applyProtection="1"/>
    <xf numFmtId="49" fontId="77" fillId="0" borderId="0" xfId="0" applyNumberFormat="1" applyFont="1" applyFill="1" applyAlignment="1" applyProtection="1">
      <alignment horizontal="center" vertical="top"/>
    </xf>
    <xf numFmtId="0" fontId="92" fillId="0" borderId="0" xfId="0" applyFont="1" applyBorder="1" applyProtection="1"/>
    <xf numFmtId="0" fontId="62" fillId="0" borderId="0" xfId="0" applyFont="1" applyBorder="1" applyAlignment="1" applyProtection="1">
      <alignment horizontal="center"/>
    </xf>
    <xf numFmtId="49" fontId="77" fillId="0" borderId="0" xfId="0" applyNumberFormat="1" applyFont="1" applyFill="1" applyBorder="1" applyAlignment="1" applyProtection="1">
      <alignment horizontal="center" vertical="top"/>
    </xf>
    <xf numFmtId="0" fontId="93" fillId="0" borderId="0" xfId="0" applyFont="1" applyBorder="1" applyAlignment="1" applyProtection="1">
      <alignment horizontal="center"/>
    </xf>
    <xf numFmtId="0" fontId="62" fillId="0" borderId="19" xfId="0" applyFont="1" applyBorder="1" applyAlignment="1" applyProtection="1">
      <alignment horizontal="center"/>
    </xf>
    <xf numFmtId="0" fontId="92" fillId="0" borderId="0" xfId="0" applyFont="1" applyProtection="1"/>
    <xf numFmtId="0" fontId="92" fillId="0" borderId="0" xfId="0" applyFont="1"/>
    <xf numFmtId="0" fontId="94" fillId="0" borderId="0" xfId="0" applyFont="1" applyProtection="1"/>
    <xf numFmtId="0" fontId="92" fillId="0" borderId="0" xfId="0" applyFont="1" applyAlignment="1" applyProtection="1">
      <alignment horizontal="center" vertical="center" wrapText="1"/>
    </xf>
    <xf numFmtId="0" fontId="95" fillId="0" borderId="0" xfId="0" applyFont="1" applyProtection="1"/>
    <xf numFmtId="0" fontId="96" fillId="0" borderId="0" xfId="0" applyFont="1" applyProtection="1"/>
    <xf numFmtId="0" fontId="95" fillId="0" borderId="0" xfId="0" applyFont="1"/>
    <xf numFmtId="0" fontId="97" fillId="0" borderId="0" xfId="0" applyFont="1" applyAlignment="1" applyProtection="1">
      <alignment horizontal="center" vertical="center" wrapText="1"/>
    </xf>
    <xf numFmtId="0" fontId="94" fillId="0" borderId="0" xfId="0" applyFont="1" applyAlignment="1" applyProtection="1">
      <alignment horizontal="center"/>
    </xf>
    <xf numFmtId="49" fontId="3" fillId="0" borderId="23" xfId="0" applyNumberFormat="1" applyFont="1" applyFill="1" applyBorder="1" applyAlignment="1" applyProtection="1">
      <alignment horizontal="center" vertical="top"/>
    </xf>
    <xf numFmtId="0" fontId="3" fillId="0" borderId="0" xfId="0" applyNumberFormat="1" applyFont="1" applyFill="1" applyAlignment="1" applyProtection="1">
      <alignment horizontal="left" vertical="top" wrapText="1"/>
    </xf>
    <xf numFmtId="0" fontId="3" fillId="0" borderId="0" xfId="1010" applyNumberFormat="1" applyFont="1" applyFill="1" applyAlignment="1" applyProtection="1">
      <alignment horizontal="left" vertical="top" wrapText="1"/>
    </xf>
    <xf numFmtId="0" fontId="80" fillId="0" borderId="0" xfId="0" applyFont="1" applyFill="1" applyBorder="1" applyAlignment="1" applyProtection="1">
      <alignment horizontal="left" vertical="top" wrapText="1"/>
    </xf>
    <xf numFmtId="0" fontId="80" fillId="0" borderId="0" xfId="0" applyNumberFormat="1" applyFont="1" applyFill="1" applyBorder="1" applyAlignment="1" applyProtection="1">
      <alignment horizontal="center"/>
    </xf>
    <xf numFmtId="0" fontId="80" fillId="0" borderId="0" xfId="0" applyNumberFormat="1" applyFont="1" applyFill="1" applyBorder="1" applyAlignment="1" applyProtection="1">
      <alignment vertical="top"/>
    </xf>
    <xf numFmtId="49" fontId="80" fillId="0" borderId="0" xfId="0" applyNumberFormat="1" applyFont="1" applyFill="1" applyBorder="1" applyAlignment="1" applyProtection="1">
      <alignment horizontal="left"/>
    </xf>
    <xf numFmtId="0" fontId="62" fillId="0" borderId="25" xfId="0" applyFont="1" applyBorder="1" applyAlignment="1" applyProtection="1">
      <alignment horizontal="center"/>
    </xf>
    <xf numFmtId="0" fontId="3" fillId="0" borderId="0" xfId="1040" applyFont="1" applyFill="1" applyBorder="1" applyAlignment="1" applyProtection="1">
      <alignment horizontal="center" vertical="top" wrapText="1"/>
    </xf>
    <xf numFmtId="0" fontId="3" fillId="0" borderId="0" xfId="1040" applyFont="1" applyFill="1" applyBorder="1" applyAlignment="1" applyProtection="1">
      <alignment wrapText="1"/>
    </xf>
    <xf numFmtId="0" fontId="3" fillId="0" borderId="0" xfId="0" applyFont="1" applyProtection="1"/>
    <xf numFmtId="0" fontId="3" fillId="0" borderId="0" xfId="0" applyNumberFormat="1" applyFont="1" applyFill="1" applyBorder="1" applyAlignment="1" applyProtection="1">
      <alignment vertical="top" wrapText="1"/>
    </xf>
    <xf numFmtId="0" fontId="62" fillId="0" borderId="0" xfId="0" applyNumberFormat="1" applyFont="1" applyFill="1" applyAlignment="1" applyProtection="1">
      <alignment vertical="top" wrapText="1"/>
    </xf>
    <xf numFmtId="0" fontId="59" fillId="0" borderId="0" xfId="0" applyNumberFormat="1" applyFont="1" applyFill="1" applyBorder="1" applyAlignment="1" applyProtection="1">
      <alignment vertical="top" wrapText="1"/>
    </xf>
    <xf numFmtId="0" fontId="59" fillId="0" borderId="0" xfId="0" applyNumberFormat="1" applyFont="1" applyFill="1" applyAlignment="1" applyProtection="1">
      <alignment vertical="top" wrapText="1"/>
    </xf>
    <xf numFmtId="0" fontId="59" fillId="0" borderId="0" xfId="701" applyNumberFormat="1" applyFont="1" applyAlignment="1" applyProtection="1">
      <alignment vertical="top" wrapText="1"/>
    </xf>
    <xf numFmtId="49" fontId="59" fillId="0" borderId="0" xfId="1010" applyNumberFormat="1" applyFont="1" applyFill="1" applyBorder="1" applyAlignment="1" applyProtection="1">
      <alignment horizontal="left" vertical="top" wrapText="1"/>
    </xf>
    <xf numFmtId="0" fontId="77" fillId="0" borderId="0" xfId="0" applyFont="1" applyAlignment="1" applyProtection="1">
      <alignment horizontal="center" vertical="top" wrapText="1"/>
    </xf>
    <xf numFmtId="0" fontId="78" fillId="0" borderId="0" xfId="0" applyFont="1" applyAlignment="1" applyProtection="1">
      <alignment horizontal="center" wrapText="1"/>
    </xf>
    <xf numFmtId="4" fontId="78" fillId="0" borderId="0" xfId="0" applyNumberFormat="1" applyFont="1" applyAlignment="1" applyProtection="1">
      <alignment horizontal="right" wrapText="1"/>
    </xf>
    <xf numFmtId="0" fontId="78" fillId="0" borderId="0" xfId="0" applyFont="1" applyAlignment="1" applyProtection="1">
      <alignment horizontal="center" vertical="top" wrapText="1"/>
    </xf>
    <xf numFmtId="0" fontId="77" fillId="0" borderId="0" xfId="0" applyFont="1" applyAlignment="1" applyProtection="1">
      <alignment vertical="top" wrapText="1"/>
    </xf>
    <xf numFmtId="0" fontId="3" fillId="4" borderId="26" xfId="1040" applyFont="1" applyFill="1" applyBorder="1" applyAlignment="1" applyProtection="1">
      <alignment horizontal="center" vertical="top" wrapText="1"/>
    </xf>
    <xf numFmtId="0" fontId="3" fillId="4" borderId="26" xfId="1040" applyFont="1" applyFill="1" applyBorder="1" applyAlignment="1" applyProtection="1">
      <alignment wrapText="1"/>
    </xf>
    <xf numFmtId="0" fontId="3" fillId="4" borderId="26" xfId="1040" applyFont="1" applyFill="1" applyBorder="1" applyAlignment="1" applyProtection="1">
      <alignment horizontal="center" wrapText="1"/>
    </xf>
    <xf numFmtId="4" fontId="3" fillId="4" borderId="26" xfId="1040" applyNumberFormat="1" applyFont="1" applyFill="1" applyBorder="1" applyAlignment="1" applyProtection="1">
      <alignment horizontal="right" wrapText="1"/>
    </xf>
    <xf numFmtId="0" fontId="3" fillId="0" borderId="0" xfId="1040" applyFont="1" applyFill="1" applyBorder="1" applyAlignment="1" applyProtection="1">
      <alignment horizontal="center" wrapText="1"/>
    </xf>
    <xf numFmtId="4" fontId="3" fillId="0" borderId="0" xfId="1040" applyNumberFormat="1" applyFont="1" applyFill="1" applyBorder="1" applyAlignment="1" applyProtection="1">
      <alignment horizontal="right" wrapText="1"/>
    </xf>
    <xf numFmtId="0" fontId="77" fillId="0" borderId="0" xfId="1040" applyFont="1" applyFill="1" applyBorder="1" applyAlignment="1" applyProtection="1">
      <alignment horizontal="center" vertical="top" wrapText="1"/>
    </xf>
    <xf numFmtId="0" fontId="77" fillId="0" borderId="0" xfId="1040" applyFont="1" applyFill="1" applyBorder="1" applyAlignment="1" applyProtection="1">
      <alignment wrapText="1"/>
    </xf>
    <xf numFmtId="0" fontId="78" fillId="0" borderId="0" xfId="1040" applyFont="1" applyFill="1" applyBorder="1" applyAlignment="1" applyProtection="1">
      <alignment horizontal="center" wrapText="1"/>
    </xf>
    <xf numFmtId="4" fontId="78" fillId="0" borderId="0" xfId="1040" applyNumberFormat="1" applyFont="1" applyFill="1" applyBorder="1" applyAlignment="1" applyProtection="1">
      <alignment horizontal="right" wrapText="1"/>
    </xf>
    <xf numFmtId="0" fontId="80" fillId="0" borderId="0" xfId="1040" applyFont="1" applyFill="1" applyBorder="1" applyAlignment="1" applyProtection="1">
      <alignment wrapText="1"/>
    </xf>
    <xf numFmtId="0" fontId="3" fillId="4" borderId="27" xfId="1040" applyFont="1" applyFill="1" applyBorder="1" applyAlignment="1" applyProtection="1">
      <alignment horizontal="center" vertical="top" wrapText="1"/>
    </xf>
    <xf numFmtId="0" fontId="3" fillId="4" borderId="27" xfId="1040" applyFont="1" applyFill="1" applyBorder="1" applyAlignment="1" applyProtection="1">
      <alignment wrapText="1"/>
    </xf>
    <xf numFmtId="0" fontId="3" fillId="4" borderId="27" xfId="1040" applyFont="1" applyFill="1" applyBorder="1" applyAlignment="1" applyProtection="1">
      <alignment horizontal="center" wrapText="1"/>
    </xf>
    <xf numFmtId="4" fontId="3" fillId="4" borderId="27" xfId="1040" applyNumberFormat="1" applyFont="1" applyFill="1" applyBorder="1" applyAlignment="1" applyProtection="1">
      <alignment horizontal="right" wrapText="1"/>
    </xf>
    <xf numFmtId="0" fontId="3" fillId="0" borderId="0" xfId="104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justify" vertical="top" wrapText="1"/>
    </xf>
    <xf numFmtId="0" fontId="3" fillId="0" borderId="0" xfId="1040" applyFont="1" applyFill="1" applyBorder="1" applyAlignment="1" applyProtection="1">
      <alignment horizontal="left"/>
    </xf>
    <xf numFmtId="4" fontId="3" fillId="0" borderId="0" xfId="1040" applyNumberFormat="1" applyFont="1" applyFill="1" applyBorder="1" applyAlignment="1" applyProtection="1"/>
    <xf numFmtId="0" fontId="3" fillId="0" borderId="0" xfId="1040" applyFont="1" applyFill="1" applyBorder="1" applyAlignment="1" applyProtection="1">
      <alignment horizontal="center" vertical="top"/>
    </xf>
    <xf numFmtId="0" fontId="3" fillId="0" borderId="0" xfId="1040" applyFont="1" applyBorder="1" applyAlignment="1" applyProtection="1">
      <alignment vertical="top" wrapText="1"/>
    </xf>
    <xf numFmtId="0" fontId="3" fillId="0" borderId="0" xfId="0" applyFont="1" applyFill="1" applyBorder="1" applyAlignment="1" applyProtection="1">
      <alignment wrapText="1"/>
    </xf>
    <xf numFmtId="0" fontId="3" fillId="0" borderId="0" xfId="0" applyFont="1" applyFill="1" applyBorder="1" applyAlignment="1" applyProtection="1">
      <alignment vertical="top" wrapText="1"/>
    </xf>
    <xf numFmtId="0" fontId="78" fillId="0" borderId="0" xfId="0" applyFont="1" applyFill="1"/>
    <xf numFmtId="0" fontId="77" fillId="0" borderId="0" xfId="0" applyFont="1" applyFill="1" applyBorder="1" applyAlignment="1" applyProtection="1">
      <alignment horizontal="right"/>
    </xf>
    <xf numFmtId="0" fontId="3" fillId="0" borderId="0" xfId="0" applyFont="1" applyFill="1" applyAlignment="1" applyProtection="1">
      <alignment horizontal="center" wrapText="1"/>
    </xf>
    <xf numFmtId="0" fontId="3" fillId="0" borderId="0" xfId="0" applyNumberFormat="1" applyFont="1" applyFill="1" applyBorder="1" applyProtection="1"/>
    <xf numFmtId="0" fontId="104" fillId="0" borderId="0" xfId="1039" applyFont="1" applyAlignment="1">
      <alignment vertical="top"/>
    </xf>
    <xf numFmtId="0" fontId="103" fillId="0" borderId="0" xfId="1039" applyFont="1"/>
    <xf numFmtId="0" fontId="105" fillId="0" borderId="0" xfId="1039" applyFont="1" applyFill="1" applyAlignment="1" applyProtection="1">
      <alignment horizontal="center"/>
    </xf>
    <xf numFmtId="0" fontId="4" fillId="0" borderId="0" xfId="1039"/>
    <xf numFmtId="0" fontId="105" fillId="0" borderId="0" xfId="1039" applyFont="1" applyFill="1" applyAlignment="1">
      <alignment horizontal="center" vertical="top"/>
    </xf>
    <xf numFmtId="0" fontId="106" fillId="0" borderId="0" xfId="1039" applyFont="1" applyFill="1" applyAlignment="1">
      <alignment horizontal="right" vertical="top"/>
    </xf>
    <xf numFmtId="0" fontId="107" fillId="0" borderId="0" xfId="1039" applyFont="1" applyFill="1" applyAlignment="1" applyProtection="1">
      <alignment horizontal="left"/>
    </xf>
    <xf numFmtId="0" fontId="107" fillId="0" borderId="0" xfId="1039" applyFont="1" applyFill="1" applyAlignment="1" applyProtection="1">
      <alignment horizontal="center"/>
    </xf>
    <xf numFmtId="0" fontId="108" fillId="0" borderId="0" xfId="1039" applyFont="1" applyFill="1" applyBorder="1" applyAlignment="1" applyProtection="1">
      <alignment vertical="top"/>
    </xf>
    <xf numFmtId="0" fontId="105" fillId="0" borderId="0" xfId="1039" applyFont="1" applyFill="1" applyAlignment="1">
      <alignment horizontal="right"/>
    </xf>
    <xf numFmtId="0" fontId="105" fillId="0" borderId="0" xfId="1039" applyFont="1" applyFill="1" applyAlignment="1">
      <alignment vertical="top"/>
    </xf>
    <xf numFmtId="0" fontId="110" fillId="0" borderId="0" xfId="1039" applyFont="1" applyFill="1" applyAlignment="1">
      <alignment horizontal="right" vertical="top"/>
    </xf>
    <xf numFmtId="0" fontId="105" fillId="0" borderId="0" xfId="1039" applyFont="1" applyFill="1"/>
    <xf numFmtId="0" fontId="108" fillId="0" borderId="25" xfId="1039" applyFont="1" applyFill="1" applyBorder="1" applyAlignment="1" applyProtection="1">
      <alignment vertical="top"/>
    </xf>
    <xf numFmtId="0" fontId="109" fillId="0" borderId="25" xfId="1039" applyFont="1" applyFill="1" applyBorder="1"/>
    <xf numFmtId="0" fontId="83" fillId="0" borderId="0" xfId="1039" applyFont="1" applyFill="1" applyBorder="1" applyAlignment="1">
      <alignment horizontal="left"/>
    </xf>
    <xf numFmtId="0" fontId="4" fillId="0" borderId="0" xfId="1039" applyFont="1"/>
    <xf numFmtId="0" fontId="47" fillId="0" borderId="0" xfId="1039" applyFont="1" applyAlignment="1">
      <alignment vertical="top"/>
    </xf>
    <xf numFmtId="0" fontId="47" fillId="0" borderId="0" xfId="1039" applyFont="1" applyAlignment="1">
      <alignment horizontal="right" vertical="top"/>
    </xf>
    <xf numFmtId="0" fontId="107" fillId="0" borderId="0" xfId="1039" applyFont="1" applyFill="1" applyAlignment="1" applyProtection="1"/>
    <xf numFmtId="0" fontId="47" fillId="0" borderId="0" xfId="1039" applyFont="1"/>
    <xf numFmtId="0" fontId="47" fillId="0" borderId="0" xfId="1039" applyFont="1" applyBorder="1"/>
    <xf numFmtId="0" fontId="11" fillId="0" borderId="0" xfId="1039" applyFont="1" applyAlignment="1">
      <alignment vertical="top"/>
    </xf>
    <xf numFmtId="0" fontId="11" fillId="0" borderId="0" xfId="1039" applyFont="1"/>
    <xf numFmtId="0" fontId="4" fillId="0" borderId="0" xfId="1039" applyFont="1" applyAlignment="1">
      <alignment vertical="top"/>
    </xf>
    <xf numFmtId="0" fontId="75" fillId="0" borderId="0" xfId="1039" applyFont="1" applyAlignment="1">
      <alignment vertical="top"/>
    </xf>
    <xf numFmtId="0" fontId="103" fillId="0" borderId="0" xfId="1039" quotePrefix="1" applyFont="1" applyAlignment="1">
      <alignment vertical="top"/>
    </xf>
    <xf numFmtId="0" fontId="4" fillId="0" borderId="0" xfId="1039" applyBorder="1"/>
    <xf numFmtId="0" fontId="113" fillId="0" borderId="0" xfId="1039" applyFont="1" applyAlignment="1" applyProtection="1">
      <alignment horizontal="justify" wrapText="1"/>
    </xf>
    <xf numFmtId="4" fontId="114" fillId="0" borderId="0" xfId="1039" applyNumberFormat="1" applyFont="1" applyAlignment="1">
      <alignment horizontal="justify" vertical="top"/>
    </xf>
    <xf numFmtId="0" fontId="115" fillId="0" borderId="23" xfId="1039" applyFont="1" applyFill="1" applyBorder="1" applyAlignment="1" applyProtection="1">
      <alignment horizontal="left"/>
    </xf>
    <xf numFmtId="0" fontId="105" fillId="0" borderId="0" xfId="1039" applyFont="1" applyFill="1" applyBorder="1" applyAlignment="1">
      <alignment horizontal="right"/>
    </xf>
    <xf numFmtId="0" fontId="116" fillId="0" borderId="23" xfId="1039" applyFont="1" applyFill="1" applyBorder="1" applyAlignment="1" applyProtection="1">
      <alignment vertical="top"/>
    </xf>
    <xf numFmtId="0" fontId="105" fillId="0" borderId="23" xfId="1039" applyFont="1" applyFill="1" applyBorder="1" applyAlignment="1">
      <alignment horizontal="right"/>
    </xf>
    <xf numFmtId="0" fontId="105" fillId="0" borderId="0" xfId="1039" quotePrefix="1" applyFont="1" applyFill="1" applyAlignment="1">
      <alignment vertical="top"/>
    </xf>
    <xf numFmtId="0" fontId="105" fillId="0" borderId="0" xfId="1039" applyFont="1" applyFill="1" applyAlignment="1" applyProtection="1">
      <alignment horizontal="justify" wrapText="1"/>
    </xf>
    <xf numFmtId="0" fontId="105" fillId="0" borderId="0" xfId="1039" applyFont="1" applyFill="1" applyAlignment="1" applyProtection="1">
      <alignment horizontal="right"/>
    </xf>
    <xf numFmtId="0" fontId="105" fillId="0" borderId="0" xfId="1039" applyFont="1" applyFill="1" applyBorder="1" applyAlignment="1" applyProtection="1">
      <alignment horizontal="right"/>
    </xf>
    <xf numFmtId="0" fontId="110" fillId="0" borderId="0" xfId="1039" quotePrefix="1" applyFont="1" applyFill="1" applyAlignment="1" applyProtection="1">
      <alignment horizontal="right" vertical="top"/>
    </xf>
    <xf numFmtId="0" fontId="105" fillId="0" borderId="0" xfId="1039" applyFont="1" applyFill="1" applyAlignment="1" applyProtection="1">
      <alignment vertical="top"/>
    </xf>
    <xf numFmtId="0" fontId="110" fillId="0" borderId="0" xfId="1039" applyFont="1" applyFill="1" applyAlignment="1" applyProtection="1">
      <alignment horizontal="right" vertical="top"/>
    </xf>
    <xf numFmtId="0" fontId="118" fillId="0" borderId="0" xfId="1039" applyFont="1" applyFill="1" applyAlignment="1">
      <alignment horizontal="right" vertical="top"/>
    </xf>
    <xf numFmtId="0" fontId="105" fillId="0" borderId="0" xfId="1039" applyFont="1" applyFill="1" applyAlignment="1">
      <alignment horizontal="justify" wrapText="1"/>
    </xf>
    <xf numFmtId="0" fontId="105" fillId="0" borderId="0" xfId="1039" quotePrefix="1" applyFont="1" applyFill="1" applyAlignment="1" applyProtection="1">
      <alignment horizontal="left" vertical="top"/>
    </xf>
    <xf numFmtId="0" fontId="119" fillId="0" borderId="23" xfId="1039" applyFont="1" applyFill="1" applyBorder="1" applyAlignment="1" applyProtection="1"/>
    <xf numFmtId="0" fontId="105" fillId="0" borderId="23" xfId="1039" applyFont="1" applyFill="1" applyBorder="1" applyAlignment="1">
      <alignment vertical="top"/>
    </xf>
    <xf numFmtId="0" fontId="110" fillId="0" borderId="23" xfId="1039" applyFont="1" applyFill="1" applyBorder="1" applyAlignment="1">
      <alignment horizontal="right" vertical="top"/>
    </xf>
    <xf numFmtId="0" fontId="119" fillId="0" borderId="23" xfId="1039" applyFont="1" applyFill="1" applyBorder="1" applyAlignment="1">
      <alignment horizontal="right"/>
    </xf>
    <xf numFmtId="0" fontId="110" fillId="0" borderId="23" xfId="1039" applyFont="1" applyFill="1" applyBorder="1" applyAlignment="1" applyProtection="1">
      <alignment horizontal="right" vertical="top"/>
    </xf>
    <xf numFmtId="0" fontId="116" fillId="0" borderId="23" xfId="1039" applyFont="1" applyFill="1" applyBorder="1"/>
    <xf numFmtId="0" fontId="4" fillId="0" borderId="0" xfId="1039" applyFont="1" applyBorder="1"/>
    <xf numFmtId="0" fontId="119" fillId="0" borderId="23" xfId="1039" applyFont="1" applyFill="1" applyBorder="1" applyAlignment="1">
      <alignment vertical="top"/>
    </xf>
    <xf numFmtId="0" fontId="120" fillId="0" borderId="23" xfId="1039" applyFont="1" applyFill="1" applyBorder="1" applyAlignment="1">
      <alignment horizontal="right" vertical="top"/>
    </xf>
    <xf numFmtId="0" fontId="105" fillId="0" borderId="25" xfId="1039" applyFont="1" applyFill="1" applyBorder="1" applyAlignment="1">
      <alignment vertical="top"/>
    </xf>
    <xf numFmtId="0" fontId="110" fillId="0" borderId="25" xfId="1039" applyFont="1" applyFill="1" applyBorder="1" applyAlignment="1">
      <alignment horizontal="right" vertical="top"/>
    </xf>
    <xf numFmtId="0" fontId="109" fillId="0" borderId="25" xfId="1039" applyFont="1" applyFill="1" applyBorder="1" applyAlignment="1">
      <alignment horizontal="right"/>
    </xf>
    <xf numFmtId="0" fontId="88" fillId="0" borderId="0" xfId="0" applyFont="1" applyProtection="1"/>
    <xf numFmtId="44" fontId="91" fillId="0" borderId="19" xfId="0" applyNumberFormat="1" applyFont="1" applyBorder="1" applyAlignment="1" applyProtection="1">
      <alignment horizontal="center" vertical="center"/>
    </xf>
    <xf numFmtId="44" fontId="3" fillId="0" borderId="0" xfId="0" applyNumberFormat="1" applyFont="1" applyFill="1" applyBorder="1" applyAlignment="1" applyProtection="1">
      <alignment horizontal="center" vertical="center"/>
    </xf>
    <xf numFmtId="44" fontId="91" fillId="0" borderId="0" xfId="0" applyNumberFormat="1" applyFont="1" applyBorder="1" applyAlignment="1" applyProtection="1">
      <alignment horizontal="right"/>
    </xf>
    <xf numFmtId="44" fontId="91" fillId="0" borderId="25" xfId="0" applyNumberFormat="1" applyFont="1" applyBorder="1" applyAlignment="1" applyProtection="1">
      <alignment horizontal="right"/>
    </xf>
    <xf numFmtId="44" fontId="88" fillId="0" borderId="0" xfId="0" applyNumberFormat="1" applyFont="1" applyBorder="1" applyProtection="1"/>
    <xf numFmtId="44" fontId="86" fillId="0" borderId="0" xfId="0" applyNumberFormat="1" applyFont="1" applyBorder="1" applyProtection="1"/>
    <xf numFmtId="44" fontId="86" fillId="0" borderId="25" xfId="0" applyNumberFormat="1" applyFont="1" applyBorder="1" applyProtection="1"/>
    <xf numFmtId="44" fontId="96" fillId="0" borderId="0" xfId="403" applyFont="1" applyProtection="1"/>
    <xf numFmtId="44" fontId="3" fillId="0" borderId="0" xfId="1040" applyNumberFormat="1" applyFont="1" applyFill="1" applyBorder="1" applyAlignment="1" applyProtection="1">
      <alignment horizontal="center" wrapText="1"/>
    </xf>
    <xf numFmtId="44" fontId="77" fillId="0" borderId="0" xfId="0" applyNumberFormat="1" applyFont="1" applyFill="1" applyBorder="1" applyAlignment="1" applyProtection="1">
      <alignment horizontal="right"/>
    </xf>
    <xf numFmtId="44" fontId="88" fillId="0" borderId="0" xfId="0" applyNumberFormat="1" applyFont="1" applyProtection="1"/>
    <xf numFmtId="0" fontId="103" fillId="0" borderId="0" xfId="1039" applyFont="1" applyAlignment="1" applyProtection="1">
      <alignment vertical="top"/>
    </xf>
    <xf numFmtId="0" fontId="104" fillId="0" borderId="0" xfId="1039" applyFont="1" applyAlignment="1" applyProtection="1">
      <alignment vertical="top"/>
    </xf>
    <xf numFmtId="0" fontId="103" fillId="0" borderId="0" xfId="1039" applyFont="1" applyProtection="1"/>
    <xf numFmtId="0" fontId="105" fillId="0" borderId="0" xfId="1039" applyFont="1" applyFill="1" applyAlignment="1" applyProtection="1">
      <alignment horizontal="center" vertical="top"/>
    </xf>
    <xf numFmtId="0" fontId="106" fillId="0" borderId="0" xfId="1039" applyFont="1" applyFill="1" applyAlignment="1" applyProtection="1">
      <alignment horizontal="right" vertical="top"/>
    </xf>
    <xf numFmtId="0" fontId="105" fillId="0" borderId="0" xfId="1039" applyFont="1" applyFill="1" applyProtection="1"/>
    <xf numFmtId="0" fontId="109" fillId="0" borderId="25" xfId="1039" applyFont="1" applyFill="1" applyBorder="1" applyProtection="1"/>
    <xf numFmtId="0" fontId="109" fillId="0" borderId="25" xfId="1039" applyFont="1" applyFill="1" applyBorder="1" applyAlignment="1" applyProtection="1">
      <alignment horizontal="left"/>
    </xf>
    <xf numFmtId="0" fontId="83" fillId="0" borderId="0" xfId="1039" applyFont="1" applyFill="1" applyBorder="1" applyAlignment="1" applyProtection="1">
      <alignment horizontal="left"/>
    </xf>
    <xf numFmtId="0" fontId="47" fillId="0" borderId="0" xfId="1039" applyFont="1" applyAlignment="1" applyProtection="1">
      <alignment vertical="top"/>
    </xf>
    <xf numFmtId="0" fontId="47" fillId="0" borderId="0" xfId="1039" applyFont="1" applyAlignment="1" applyProtection="1">
      <alignment horizontal="right" vertical="top"/>
    </xf>
    <xf numFmtId="0" fontId="47" fillId="0" borderId="0" xfId="1039" applyFont="1" applyProtection="1"/>
    <xf numFmtId="0" fontId="47" fillId="0" borderId="0" xfId="1039" applyFont="1" applyBorder="1" applyProtection="1"/>
    <xf numFmtId="0" fontId="11" fillId="0" borderId="0" xfId="1039" applyFont="1" applyAlignment="1" applyProtection="1">
      <alignment vertical="top"/>
    </xf>
    <xf numFmtId="0" fontId="11" fillId="0" borderId="0" xfId="1039" applyFont="1" applyProtection="1"/>
    <xf numFmtId="0" fontId="4" fillId="0" borderId="0" xfId="1039" applyFont="1" applyAlignment="1" applyProtection="1">
      <alignment vertical="top"/>
    </xf>
    <xf numFmtId="0" fontId="4" fillId="0" borderId="0" xfId="1039" applyFont="1" applyProtection="1"/>
    <xf numFmtId="0" fontId="75" fillId="0" borderId="0" xfId="1039" applyFont="1" applyAlignment="1" applyProtection="1">
      <alignment vertical="top"/>
    </xf>
    <xf numFmtId="9" fontId="86" fillId="0" borderId="25" xfId="0" applyNumberFormat="1" applyFont="1" applyBorder="1" applyProtection="1"/>
    <xf numFmtId="169" fontId="105" fillId="0" borderId="0" xfId="1039" applyNumberFormat="1" applyFont="1" applyFill="1" applyAlignment="1" applyProtection="1">
      <alignment horizontal="center"/>
    </xf>
    <xf numFmtId="169" fontId="107" fillId="0" borderId="0" xfId="1039" applyNumberFormat="1" applyFont="1" applyFill="1" applyAlignment="1" applyProtection="1">
      <alignment horizontal="center"/>
    </xf>
    <xf numFmtId="169" fontId="109" fillId="0" borderId="0" xfId="1039" applyNumberFormat="1" applyFont="1" applyFill="1" applyBorder="1" applyAlignment="1" applyProtection="1">
      <alignment horizontal="right"/>
    </xf>
    <xf numFmtId="169" fontId="109" fillId="0" borderId="25" xfId="1039" applyNumberFormat="1" applyFont="1" applyFill="1" applyBorder="1" applyAlignment="1" applyProtection="1">
      <alignment horizontal="right"/>
    </xf>
    <xf numFmtId="169" fontId="83" fillId="0" borderId="0" xfId="1039" applyNumberFormat="1" applyFont="1" applyFill="1" applyBorder="1" applyAlignment="1" applyProtection="1">
      <alignment horizontal="left"/>
    </xf>
    <xf numFmtId="169" fontId="109" fillId="0" borderId="0" xfId="1039" quotePrefix="1" applyNumberFormat="1" applyFont="1" applyFill="1" applyBorder="1" applyAlignment="1" applyProtection="1">
      <alignment horizontal="right"/>
    </xf>
    <xf numFmtId="169" fontId="47" fillId="0" borderId="0" xfId="1039" applyNumberFormat="1" applyFont="1" applyBorder="1" applyProtection="1"/>
    <xf numFmtId="169" fontId="4" fillId="0" borderId="0" xfId="1039" applyNumberFormat="1" applyFont="1" applyProtection="1"/>
    <xf numFmtId="44" fontId="88" fillId="0" borderId="0" xfId="0" applyNumberFormat="1" applyFont="1" applyBorder="1" applyAlignment="1" applyProtection="1">
      <alignment horizontal="right"/>
    </xf>
    <xf numFmtId="178" fontId="3" fillId="0" borderId="0" xfId="1041" applyNumberFormat="1" applyFont="1" applyFill="1" applyAlignment="1" applyProtection="1">
      <alignment horizontal="right"/>
    </xf>
    <xf numFmtId="178" fontId="3" fillId="0" borderId="0" xfId="1041" applyNumberFormat="1" applyFont="1" applyAlignment="1" applyProtection="1">
      <alignment horizontal="right"/>
    </xf>
    <xf numFmtId="178" fontId="78" fillId="0" borderId="0" xfId="0" applyNumberFormat="1" applyFont="1" applyAlignment="1" applyProtection="1">
      <alignment horizontal="right" wrapText="1"/>
      <protection locked="0"/>
    </xf>
    <xf numFmtId="178" fontId="78" fillId="0" borderId="0" xfId="0" applyNumberFormat="1" applyFont="1" applyAlignment="1" applyProtection="1">
      <alignment wrapText="1"/>
    </xf>
    <xf numFmtId="178" fontId="3" fillId="4" borderId="26" xfId="1040" applyNumberFormat="1" applyFont="1" applyFill="1" applyBorder="1" applyAlignment="1" applyProtection="1">
      <alignment horizontal="right" wrapText="1"/>
      <protection locked="0"/>
    </xf>
    <xf numFmtId="178" fontId="3" fillId="4" borderId="26" xfId="1040" applyNumberFormat="1" applyFont="1" applyFill="1" applyBorder="1" applyAlignment="1" applyProtection="1">
      <alignment horizontal="center" wrapText="1"/>
    </xf>
    <xf numFmtId="178" fontId="78" fillId="0" borderId="22" xfId="1187" applyNumberFormat="1" applyFont="1" applyFill="1" applyBorder="1" applyAlignment="1" applyProtection="1">
      <alignment horizontal="right"/>
      <protection locked="0"/>
    </xf>
    <xf numFmtId="178" fontId="78" fillId="0" borderId="29" xfId="1041" applyNumberFormat="1" applyFont="1" applyBorder="1" applyAlignment="1" applyProtection="1">
      <alignment horizontal="right"/>
    </xf>
    <xf numFmtId="178" fontId="3" fillId="0" borderId="0" xfId="0" applyNumberFormat="1" applyFont="1" applyProtection="1"/>
    <xf numFmtId="178" fontId="74" fillId="47" borderId="20" xfId="403" applyNumberFormat="1" applyFont="1" applyFill="1" applyBorder="1" applyAlignment="1" applyProtection="1">
      <alignment horizontal="left"/>
      <protection locked="0"/>
    </xf>
    <xf numFmtId="178" fontId="3" fillId="0" borderId="0" xfId="0" applyNumberFormat="1" applyFont="1" applyFill="1" applyProtection="1">
      <protection locked="0"/>
    </xf>
    <xf numFmtId="178" fontId="74" fillId="47" borderId="28" xfId="403" applyNumberFormat="1" applyFont="1" applyFill="1" applyBorder="1" applyAlignment="1" applyProtection="1">
      <alignment horizontal="right"/>
    </xf>
    <xf numFmtId="178" fontId="77" fillId="0" borderId="0" xfId="0" applyNumberFormat="1" applyFont="1" applyFill="1" applyProtection="1">
      <protection locked="0"/>
    </xf>
    <xf numFmtId="178" fontId="77" fillId="0" borderId="0" xfId="1041" applyNumberFormat="1" applyFont="1" applyAlignment="1" applyProtection="1">
      <alignment horizontal="right"/>
    </xf>
    <xf numFmtId="178" fontId="3" fillId="0" borderId="0" xfId="0" applyNumberFormat="1" applyFont="1" applyAlignment="1" applyProtection="1">
      <alignment horizontal="right" wrapText="1"/>
      <protection locked="0"/>
    </xf>
    <xf numFmtId="178" fontId="3" fillId="0" borderId="0" xfId="1041" applyNumberFormat="1" applyFont="1" applyBorder="1" applyAlignment="1" applyProtection="1">
      <alignment horizontal="right"/>
    </xf>
    <xf numFmtId="178" fontId="3" fillId="0" borderId="23" xfId="0" applyNumberFormat="1" applyFont="1" applyFill="1" applyBorder="1" applyProtection="1">
      <protection locked="0"/>
    </xf>
    <xf numFmtId="178" fontId="3" fillId="0" borderId="23" xfId="1041" applyNumberFormat="1" applyFont="1" applyBorder="1" applyAlignment="1" applyProtection="1">
      <alignment horizontal="right"/>
    </xf>
    <xf numFmtId="178" fontId="78" fillId="0" borderId="22" xfId="0" applyNumberFormat="1" applyFont="1" applyFill="1" applyBorder="1" applyAlignment="1" applyProtection="1">
      <alignment horizontal="right" wrapText="1"/>
      <protection locked="0"/>
    </xf>
    <xf numFmtId="178" fontId="78" fillId="0" borderId="29" xfId="1041" applyNumberFormat="1" applyFont="1" applyFill="1" applyBorder="1" applyAlignment="1" applyProtection="1">
      <alignment horizontal="right"/>
    </xf>
    <xf numFmtId="178" fontId="3" fillId="4" borderId="27" xfId="1040" applyNumberFormat="1" applyFont="1" applyFill="1" applyBorder="1" applyAlignment="1" applyProtection="1">
      <alignment horizontal="right" wrapText="1"/>
      <protection locked="0"/>
    </xf>
    <xf numFmtId="178" fontId="3" fillId="0" borderId="0" xfId="0" applyNumberFormat="1" applyFont="1" applyFill="1" applyAlignment="1" applyProtection="1">
      <alignment horizontal="right" wrapText="1"/>
      <protection locked="0"/>
    </xf>
    <xf numFmtId="178" fontId="3" fillId="0" borderId="0" xfId="0" applyNumberFormat="1" applyFont="1" applyFill="1" applyAlignment="1" applyProtection="1">
      <alignment wrapText="1"/>
    </xf>
    <xf numFmtId="178" fontId="80" fillId="0" borderId="0" xfId="1268" applyNumberFormat="1" applyFont="1" applyFill="1" applyBorder="1" applyAlignment="1" applyProtection="1">
      <alignment horizontal="right" wrapText="1"/>
      <protection locked="0"/>
    </xf>
    <xf numFmtId="178" fontId="81" fillId="0" borderId="0" xfId="0" applyNumberFormat="1" applyFont="1" applyFill="1" applyAlignment="1" applyProtection="1">
      <alignment horizontal="right" wrapText="1"/>
      <protection locked="0"/>
    </xf>
    <xf numFmtId="178" fontId="81" fillId="0" borderId="0" xfId="1041" applyNumberFormat="1" applyFont="1" applyAlignment="1" applyProtection="1">
      <alignment horizontal="right"/>
    </xf>
    <xf numFmtId="178" fontId="80" fillId="0" borderId="0" xfId="403" applyNumberFormat="1" applyFont="1" applyFill="1" applyBorder="1" applyAlignment="1" applyProtection="1">
      <alignment horizontal="right" wrapText="1"/>
      <protection locked="0"/>
    </xf>
    <xf numFmtId="178" fontId="84" fillId="47" borderId="20" xfId="403" applyNumberFormat="1" applyFont="1" applyFill="1" applyBorder="1" applyAlignment="1" applyProtection="1">
      <alignment horizontal="left"/>
      <protection locked="0"/>
    </xf>
    <xf numFmtId="178" fontId="84" fillId="47" borderId="28" xfId="403" applyNumberFormat="1" applyFont="1" applyFill="1" applyBorder="1" applyAlignment="1" applyProtection="1">
      <alignment horizontal="left"/>
    </xf>
    <xf numFmtId="178" fontId="3" fillId="0" borderId="0" xfId="1041" applyNumberFormat="1" applyFont="1" applyFill="1" applyBorder="1" applyAlignment="1" applyProtection="1">
      <alignment horizontal="right"/>
    </xf>
    <xf numFmtId="178" fontId="3" fillId="0" borderId="0" xfId="1040" applyNumberFormat="1" applyFont="1" applyFill="1" applyBorder="1" applyAlignment="1" applyProtection="1">
      <alignment horizontal="right"/>
    </xf>
    <xf numFmtId="178" fontId="3" fillId="0" borderId="0" xfId="0" applyNumberFormat="1" applyFont="1" applyFill="1" applyBorder="1" applyAlignment="1" applyProtection="1">
      <alignment wrapText="1"/>
    </xf>
    <xf numFmtId="178" fontId="76" fillId="0" borderId="0" xfId="403" applyNumberFormat="1" applyFont="1" applyFill="1" applyBorder="1" applyAlignment="1" applyProtection="1">
      <alignment horizontal="left"/>
      <protection locked="0"/>
    </xf>
    <xf numFmtId="178" fontId="76" fillId="0" borderId="0" xfId="403" applyNumberFormat="1" applyFont="1" applyFill="1" applyBorder="1" applyAlignment="1" applyProtection="1">
      <alignment horizontal="left"/>
    </xf>
    <xf numFmtId="178" fontId="80" fillId="0" borderId="0" xfId="403" applyNumberFormat="1" applyFont="1" applyFill="1" applyBorder="1" applyAlignment="1" applyProtection="1">
      <alignment horizontal="left"/>
      <protection locked="0"/>
    </xf>
    <xf numFmtId="178" fontId="80" fillId="0" borderId="0" xfId="403" applyNumberFormat="1" applyFont="1" applyFill="1" applyBorder="1" applyAlignment="1" applyProtection="1">
      <alignment horizontal="left"/>
    </xf>
    <xf numFmtId="178" fontId="3" fillId="0" borderId="0" xfId="1040" applyNumberFormat="1" applyFont="1" applyFill="1" applyBorder="1" applyAlignment="1" applyProtection="1">
      <alignment horizontal="right" wrapText="1"/>
      <protection locked="0"/>
    </xf>
    <xf numFmtId="178" fontId="3" fillId="0" borderId="0" xfId="1040" applyNumberFormat="1" applyFont="1" applyFill="1" applyBorder="1" applyAlignment="1" applyProtection="1">
      <alignment horizontal="center" wrapText="1"/>
    </xf>
    <xf numFmtId="178" fontId="3" fillId="0" borderId="0" xfId="1040" applyNumberFormat="1" applyFont="1" applyFill="1" applyBorder="1" applyAlignment="1" applyProtection="1">
      <alignment horizontal="right"/>
      <protection locked="0"/>
    </xf>
    <xf numFmtId="178" fontId="3" fillId="0" borderId="0" xfId="1040" applyNumberFormat="1" applyFont="1" applyFill="1" applyBorder="1" applyAlignment="1" applyProtection="1">
      <protection locked="0"/>
    </xf>
    <xf numFmtId="178" fontId="3" fillId="0" borderId="0" xfId="1040" applyNumberFormat="1" applyFont="1" applyFill="1" applyBorder="1" applyAlignment="1" applyProtection="1"/>
    <xf numFmtId="178" fontId="3" fillId="0" borderId="0" xfId="0" applyNumberFormat="1" applyFont="1" applyFill="1" applyBorder="1" applyAlignment="1" applyProtection="1">
      <alignment horizontal="justify" vertical="top" wrapText="1"/>
      <protection locked="0"/>
    </xf>
    <xf numFmtId="178" fontId="3" fillId="0" borderId="0" xfId="0" applyNumberFormat="1" applyFont="1" applyFill="1" applyBorder="1" applyAlignment="1" applyProtection="1">
      <alignment horizontal="justify" vertical="top" wrapText="1"/>
    </xf>
    <xf numFmtId="178" fontId="3" fillId="0" borderId="0" xfId="0" applyNumberFormat="1" applyFont="1" applyFill="1" applyBorder="1" applyAlignment="1" applyProtection="1">
      <alignment wrapText="1"/>
      <protection locked="0"/>
    </xf>
    <xf numFmtId="178" fontId="3" fillId="0" borderId="0" xfId="0" applyNumberFormat="1" applyFont="1" applyFill="1" applyBorder="1" applyAlignment="1" applyProtection="1">
      <alignment vertical="top" wrapText="1"/>
      <protection locked="0"/>
    </xf>
    <xf numFmtId="178" fontId="3" fillId="0" borderId="0" xfId="0" applyNumberFormat="1" applyFont="1" applyFill="1" applyBorder="1" applyAlignment="1" applyProtection="1">
      <alignment vertical="top" wrapText="1"/>
    </xf>
    <xf numFmtId="178" fontId="3" fillId="0" borderId="0" xfId="1187" applyNumberFormat="1" applyFont="1" applyFill="1" applyBorder="1" applyAlignment="1" applyProtection="1">
      <alignment horizontal="right"/>
      <protection locked="0"/>
    </xf>
    <xf numFmtId="178" fontId="3" fillId="0" borderId="0" xfId="0" applyNumberFormat="1" applyFont="1" applyProtection="1">
      <protection locked="0"/>
    </xf>
    <xf numFmtId="178" fontId="3" fillId="0" borderId="0" xfId="0" applyNumberFormat="1" applyFont="1" applyAlignment="1" applyProtection="1">
      <alignment horizontal="right" wrapText="1"/>
    </xf>
    <xf numFmtId="178" fontId="78" fillId="0" borderId="0" xfId="0" applyNumberFormat="1" applyFont="1" applyAlignment="1" applyProtection="1">
      <alignment horizontal="right" wrapText="1"/>
    </xf>
    <xf numFmtId="178" fontId="3" fillId="4" borderId="27" xfId="1040" applyNumberFormat="1" applyFont="1" applyFill="1" applyBorder="1" applyAlignment="1" applyProtection="1">
      <alignment horizontal="right" wrapText="1"/>
    </xf>
    <xf numFmtId="178" fontId="3" fillId="0" borderId="0" xfId="0" applyNumberFormat="1" applyFont="1" applyFill="1" applyAlignment="1" applyProtection="1">
      <alignment horizontal="right" wrapText="1"/>
    </xf>
    <xf numFmtId="178" fontId="48" fillId="0" borderId="0" xfId="1039" applyNumberFormat="1" applyFont="1" applyFill="1" applyAlignment="1" applyProtection="1">
      <alignment horizontal="center"/>
      <protection locked="0"/>
    </xf>
    <xf numFmtId="178" fontId="48" fillId="0" borderId="0" xfId="1039" applyNumberFormat="1" applyFont="1" applyFill="1" applyAlignment="1" applyProtection="1">
      <alignment horizontal="center"/>
    </xf>
    <xf numFmtId="178" fontId="48" fillId="0" borderId="0" xfId="1039" applyNumberFormat="1" applyFont="1" applyFill="1" applyProtection="1">
      <protection locked="0"/>
    </xf>
    <xf numFmtId="178" fontId="48" fillId="0" borderId="0" xfId="1039" applyNumberFormat="1" applyFont="1" applyFill="1" applyProtection="1"/>
    <xf numFmtId="178" fontId="110" fillId="0" borderId="0" xfId="1039" applyNumberFormat="1" applyFont="1" applyFill="1" applyProtection="1">
      <protection locked="0"/>
    </xf>
    <xf numFmtId="178" fontId="110" fillId="0" borderId="0" xfId="1039" applyNumberFormat="1" applyFont="1" applyFill="1" applyProtection="1"/>
    <xf numFmtId="178" fontId="120" fillId="0" borderId="0" xfId="1039" applyNumberFormat="1" applyFont="1" applyFill="1" applyProtection="1"/>
    <xf numFmtId="178" fontId="48" fillId="0" borderId="0" xfId="392" applyNumberFormat="1" applyFont="1" applyFill="1" applyProtection="1">
      <protection locked="0"/>
    </xf>
    <xf numFmtId="178" fontId="48" fillId="0" borderId="0" xfId="392" applyNumberFormat="1" applyFont="1" applyFill="1" applyProtection="1"/>
    <xf numFmtId="178" fontId="111" fillId="0" borderId="0" xfId="1039" applyNumberFormat="1" applyFont="1" applyFill="1" applyProtection="1">
      <protection locked="0"/>
    </xf>
    <xf numFmtId="178" fontId="111" fillId="0" borderId="0" xfId="392" applyNumberFormat="1" applyFont="1" applyFill="1" applyProtection="1"/>
    <xf numFmtId="178" fontId="112" fillId="0" borderId="0" xfId="1039" applyNumberFormat="1" applyFont="1" applyProtection="1">
      <protection locked="0"/>
    </xf>
    <xf numFmtId="178" fontId="112" fillId="0" borderId="0" xfId="1039" applyNumberFormat="1" applyFont="1" applyProtection="1"/>
    <xf numFmtId="178" fontId="109" fillId="0" borderId="0" xfId="1039" applyNumberFormat="1" applyFont="1" applyFill="1" applyBorder="1" applyProtection="1"/>
    <xf numFmtId="178" fontId="4" fillId="0" borderId="0" xfId="1039" applyNumberFormat="1" applyProtection="1">
      <protection locked="0"/>
    </xf>
    <xf numFmtId="178" fontId="4" fillId="0" borderId="0" xfId="1039" applyNumberFormat="1" applyProtection="1"/>
    <xf numFmtId="44" fontId="3" fillId="0" borderId="0" xfId="1041" applyNumberFormat="1" applyFont="1" applyAlignment="1" applyProtection="1">
      <alignment horizontal="right"/>
    </xf>
    <xf numFmtId="4" fontId="3" fillId="0" borderId="0" xfId="0" applyNumberFormat="1" applyFont="1" applyFill="1" applyAlignment="1" applyProtection="1">
      <alignment horizontal="right" wrapText="1"/>
      <protection locked="0"/>
    </xf>
    <xf numFmtId="0" fontId="116" fillId="0" borderId="23" xfId="1039" applyFont="1" applyFill="1" applyBorder="1" applyAlignment="1" applyProtection="1"/>
    <xf numFmtId="0" fontId="11" fillId="0" borderId="0" xfId="1039" applyFont="1" applyFill="1" applyAlignment="1">
      <alignment horizontal="right"/>
    </xf>
    <xf numFmtId="0" fontId="86" fillId="0" borderId="19" xfId="0" applyFont="1" applyBorder="1"/>
    <xf numFmtId="0" fontId="62" fillId="0" borderId="30" xfId="0" applyNumberFormat="1" applyFont="1" applyFill="1" applyBorder="1" applyAlignment="1" applyProtection="1">
      <alignment vertical="top" wrapText="1"/>
    </xf>
    <xf numFmtId="9" fontId="86" fillId="0" borderId="25" xfId="0" applyNumberFormat="1" applyFont="1" applyBorder="1" applyProtection="1">
      <protection locked="0"/>
    </xf>
  </cellXfs>
  <cellStyles count="1827">
    <cellStyle name=" 1" xfId="1"/>
    <cellStyle name=" 1 2" xfId="2"/>
    <cellStyle name="20 % – Poudarek1" xfId="1805"/>
    <cellStyle name="20 % – Poudarek1 2" xfId="3"/>
    <cellStyle name="20 % – Poudarek1 2 2" xfId="4"/>
    <cellStyle name="20 % – Poudarek1 2 2 2" xfId="5"/>
    <cellStyle name="20 % – Poudarek1 2 3" xfId="6"/>
    <cellStyle name="20 % – Poudarek1 3" xfId="7"/>
    <cellStyle name="20 % – Poudarek1 3 2" xfId="8"/>
    <cellStyle name="20 % – Poudarek1 3 2 2" xfId="9"/>
    <cellStyle name="20 % – Poudarek1 3 3" xfId="10"/>
    <cellStyle name="20 % – Poudarek2" xfId="1806"/>
    <cellStyle name="20 % – Poudarek2 2" xfId="11"/>
    <cellStyle name="20 % – Poudarek2 2 2" xfId="12"/>
    <cellStyle name="20 % – Poudarek2 2 2 2" xfId="13"/>
    <cellStyle name="20 % – Poudarek2 2 3" xfId="14"/>
    <cellStyle name="20 % – Poudarek2 3" xfId="15"/>
    <cellStyle name="20 % – Poudarek2 3 2" xfId="16"/>
    <cellStyle name="20 % – Poudarek2 3 2 2" xfId="17"/>
    <cellStyle name="20 % – Poudarek2 3 3" xfId="18"/>
    <cellStyle name="20 % – Poudarek3" xfId="1807"/>
    <cellStyle name="20 % – Poudarek3 2" xfId="19"/>
    <cellStyle name="20 % – Poudarek3 2 2" xfId="20"/>
    <cellStyle name="20 % – Poudarek4" xfId="1808"/>
    <cellStyle name="20 % – Poudarek4 2" xfId="21"/>
    <cellStyle name="20 % – Poudarek4 2 2" xfId="22"/>
    <cellStyle name="20 % – Poudarek4 2 2 2" xfId="23"/>
    <cellStyle name="20 % – Poudarek4 2 3" xfId="24"/>
    <cellStyle name="20 % – Poudarek4 3" xfId="25"/>
    <cellStyle name="20 % – Poudarek4 3 2" xfId="26"/>
    <cellStyle name="20 % – Poudarek5" xfId="1809"/>
    <cellStyle name="20 % – Poudarek5 2" xfId="27"/>
    <cellStyle name="20 % – Poudarek5 2 2" xfId="28"/>
    <cellStyle name="20 % – Poudarek5 2 2 2" xfId="29"/>
    <cellStyle name="20 % – Poudarek5 2 3" xfId="30"/>
    <cellStyle name="20 % – Poudarek5 3" xfId="31"/>
    <cellStyle name="20 % – Poudarek5 3 2" xfId="32"/>
    <cellStyle name="20 % – Poudarek5 3 2 2" xfId="33"/>
    <cellStyle name="20 % – Poudarek5 3 3" xfId="34"/>
    <cellStyle name="20 % – Poudarek6" xfId="1810"/>
    <cellStyle name="20 % – Poudarek6 2" xfId="35"/>
    <cellStyle name="20 % – Poudarek6 2 2" xfId="36"/>
    <cellStyle name="20 % – Poudarek6 2 2 2" xfId="37"/>
    <cellStyle name="20 % – Poudarek6 2 3" xfId="38"/>
    <cellStyle name="20 % – Poudarek6 3" xfId="39"/>
    <cellStyle name="20 % – Poudarek6 3 2" xfId="40"/>
    <cellStyle name="20% - Accent1 1" xfId="41"/>
    <cellStyle name="20% - Accent1 1 2" xfId="42"/>
    <cellStyle name="20% - Accent1 1 4" xfId="43"/>
    <cellStyle name="20% - Accent1 1 4 2" xfId="44"/>
    <cellStyle name="20% - Accent1 1 4 3" xfId="45"/>
    <cellStyle name="20% - Accent1 2" xfId="46"/>
    <cellStyle name="20% - Accent1 2 2" xfId="47"/>
    <cellStyle name="20% - Accent1 3" xfId="48"/>
    <cellStyle name="20% - Accent1 3 2" xfId="49"/>
    <cellStyle name="20% - Accent1 4" xfId="50"/>
    <cellStyle name="20% - Accent1 4 2" xfId="51"/>
    <cellStyle name="20% - Accent1 5" xfId="52"/>
    <cellStyle name="20% - Accent1 5 2" xfId="53"/>
    <cellStyle name="20% - Accent1 6" xfId="54"/>
    <cellStyle name="20% - Accent1 6 2" xfId="55"/>
    <cellStyle name="20% - Accent2 1" xfId="56"/>
    <cellStyle name="20% - Accent2 2" xfId="57"/>
    <cellStyle name="20% - Accent2 3" xfId="58"/>
    <cellStyle name="20% - Accent2 4" xfId="59"/>
    <cellStyle name="20% - Accent2 5" xfId="60"/>
    <cellStyle name="20% - Accent2 6" xfId="61"/>
    <cellStyle name="20% - Accent3 1" xfId="62"/>
    <cellStyle name="20% - Accent3 1 2" xfId="63"/>
    <cellStyle name="20% - Accent3 2" xfId="64"/>
    <cellStyle name="20% - Accent3 2 2" xfId="65"/>
    <cellStyle name="20% - Accent3 3" xfId="66"/>
    <cellStyle name="20% - Accent3 3 2" xfId="67"/>
    <cellStyle name="20% - Accent3 4" xfId="68"/>
    <cellStyle name="20% - Accent3 4 2" xfId="69"/>
    <cellStyle name="20% - Accent3 5" xfId="70"/>
    <cellStyle name="20% - Accent3 5 2" xfId="71"/>
    <cellStyle name="20% - Accent3 6" xfId="72"/>
    <cellStyle name="20% - Accent3 6 2" xfId="73"/>
    <cellStyle name="20% - Accent4 1" xfId="74"/>
    <cellStyle name="20% - Accent4 1 2" xfId="75"/>
    <cellStyle name="20% - Accent4 2" xfId="76"/>
    <cellStyle name="20% - Accent4 2 2" xfId="77"/>
    <cellStyle name="20% - Accent4 3" xfId="78"/>
    <cellStyle name="20% - Accent4 3 2" xfId="79"/>
    <cellStyle name="20% - Accent4 4" xfId="80"/>
    <cellStyle name="20% - Accent4 4 2" xfId="81"/>
    <cellStyle name="20% - Accent4 5" xfId="82"/>
    <cellStyle name="20% - Accent4 5 2" xfId="83"/>
    <cellStyle name="20% - Accent4 6" xfId="84"/>
    <cellStyle name="20% - Accent4 6 2" xfId="85"/>
    <cellStyle name="20% - Accent5 1" xfId="86"/>
    <cellStyle name="20% - Accent5 1 2" xfId="87"/>
    <cellStyle name="20% - Accent5 2" xfId="88"/>
    <cellStyle name="20% - Accent5 2 2" xfId="89"/>
    <cellStyle name="20% - Accent5 3" xfId="90"/>
    <cellStyle name="20% - Accent5 3 2" xfId="91"/>
    <cellStyle name="20% - Accent5 4" xfId="92"/>
    <cellStyle name="20% - Accent5 4 2" xfId="93"/>
    <cellStyle name="20% - Accent5 5" xfId="94"/>
    <cellStyle name="20% - Accent5 5 2" xfId="95"/>
    <cellStyle name="20% - Accent5 6" xfId="96"/>
    <cellStyle name="20% - Accent5 6 2" xfId="97"/>
    <cellStyle name="20% - Accent6 1" xfId="98"/>
    <cellStyle name="20% - Accent6 1 2" xfId="99"/>
    <cellStyle name="20% - Accent6 2" xfId="100"/>
    <cellStyle name="20% - Accent6 2 2" xfId="101"/>
    <cellStyle name="20% - Accent6 3" xfId="102"/>
    <cellStyle name="20% - Accent6 3 2" xfId="103"/>
    <cellStyle name="20% - Accent6 4" xfId="104"/>
    <cellStyle name="20% - Accent6 4 2" xfId="105"/>
    <cellStyle name="20% - Accent6 5" xfId="106"/>
    <cellStyle name="20% - Accent6 5 2" xfId="107"/>
    <cellStyle name="20% - Accent6 6" xfId="108"/>
    <cellStyle name="20% - Accent6 6 2" xfId="109"/>
    <cellStyle name="40 % – Poudarek1" xfId="1811"/>
    <cellStyle name="40 % – Poudarek1 2" xfId="110"/>
    <cellStyle name="40 % – Poudarek1 2 2" xfId="111"/>
    <cellStyle name="40 % – Poudarek2" xfId="1812"/>
    <cellStyle name="40 % – Poudarek2 2" xfId="112"/>
    <cellStyle name="40 % – Poudarek2 2 2" xfId="113"/>
    <cellStyle name="40 % – Poudarek3" xfId="1813"/>
    <cellStyle name="40 % – Poudarek3 2" xfId="114"/>
    <cellStyle name="40 % – Poudarek3 2 2" xfId="115"/>
    <cellStyle name="40 % – Poudarek3 2 2 2" xfId="116"/>
    <cellStyle name="40 % – Poudarek3 2 3" xfId="117"/>
    <cellStyle name="40 % – Poudarek4" xfId="1814"/>
    <cellStyle name="40 % – Poudarek4 2" xfId="118"/>
    <cellStyle name="40 % – Poudarek4 2 2" xfId="119"/>
    <cellStyle name="40 % – Poudarek4 2 2 2" xfId="120"/>
    <cellStyle name="40 % – Poudarek4 2 3" xfId="121"/>
    <cellStyle name="40 % – Poudarek4 3" xfId="122"/>
    <cellStyle name="40 % – Poudarek4 3 2" xfId="123"/>
    <cellStyle name="40 % – Poudarek5" xfId="1815"/>
    <cellStyle name="40 % – Poudarek5 2" xfId="124"/>
    <cellStyle name="40 % – Poudarek5 2 2" xfId="125"/>
    <cellStyle name="40 % – Poudarek6" xfId="1816"/>
    <cellStyle name="40 % – Poudarek6 2" xfId="126"/>
    <cellStyle name="40 % – Poudarek6 2 2" xfId="127"/>
    <cellStyle name="40 % – Poudarek6 2 2 2" xfId="128"/>
    <cellStyle name="40 % – Poudarek6 2 3" xfId="129"/>
    <cellStyle name="40 % – Poudarek6 3" xfId="130"/>
    <cellStyle name="40 % – Poudarek6 3 2" xfId="131"/>
    <cellStyle name="40 % – Poudarek6 3 2 2" xfId="132"/>
    <cellStyle name="40 % – Poudarek6 3 3" xfId="133"/>
    <cellStyle name="40% - Accent1 1" xfId="134"/>
    <cellStyle name="40% - Accent1 1 2" xfId="135"/>
    <cellStyle name="40% - Accent1 2" xfId="136"/>
    <cellStyle name="40% - Accent1 2 2" xfId="137"/>
    <cellStyle name="40% - Accent1 3" xfId="138"/>
    <cellStyle name="40% - Accent1 3 2" xfId="139"/>
    <cellStyle name="40% - Accent1 4" xfId="140"/>
    <cellStyle name="40% - Accent1 4 2" xfId="141"/>
    <cellStyle name="40% - Accent1 5" xfId="142"/>
    <cellStyle name="40% - Accent1 5 2" xfId="143"/>
    <cellStyle name="40% - Accent1 6" xfId="144"/>
    <cellStyle name="40% - Accent1 6 2" xfId="145"/>
    <cellStyle name="40% - Accent2 1" xfId="146"/>
    <cellStyle name="40% - Accent2 2" xfId="147"/>
    <cellStyle name="40% - Accent2 3" xfId="148"/>
    <cellStyle name="40% - Accent2 4" xfId="149"/>
    <cellStyle name="40% - Accent2 5" xfId="150"/>
    <cellStyle name="40% - Accent2 6" xfId="151"/>
    <cellStyle name="40% - Accent3 1" xfId="152"/>
    <cellStyle name="40% - Accent3 2" xfId="153"/>
    <cellStyle name="40% - Accent3 3" xfId="154"/>
    <cellStyle name="40% - Accent3 4" xfId="155"/>
    <cellStyle name="40% - Accent3 5" xfId="156"/>
    <cellStyle name="40% - Accent3 6" xfId="157"/>
    <cellStyle name="40% - Accent4 1" xfId="158"/>
    <cellStyle name="40% - Accent4 1 2" xfId="159"/>
    <cellStyle name="40% - Accent4 2" xfId="160"/>
    <cellStyle name="40% - Accent4 2 2" xfId="161"/>
    <cellStyle name="40% - Accent4 3" xfId="162"/>
    <cellStyle name="40% - Accent4 3 2" xfId="163"/>
    <cellStyle name="40% - Accent4 4" xfId="164"/>
    <cellStyle name="40% - Accent4 4 2" xfId="165"/>
    <cellStyle name="40% - Accent4 5" xfId="166"/>
    <cellStyle name="40% - Accent4 5 2" xfId="167"/>
    <cellStyle name="40% - Accent4 6" xfId="168"/>
    <cellStyle name="40% - Accent4 6 2" xfId="169"/>
    <cellStyle name="40% - Accent5 1" xfId="170"/>
    <cellStyle name="40% - Accent5 1 2" xfId="171"/>
    <cellStyle name="40% - Accent5 2" xfId="172"/>
    <cellStyle name="40% - Accent5 2 2" xfId="173"/>
    <cellStyle name="40% - Accent5 3" xfId="174"/>
    <cellStyle name="40% - Accent5 3 2" xfId="175"/>
    <cellStyle name="40% - Accent5 4" xfId="176"/>
    <cellStyle name="40% - Accent5 4 2" xfId="177"/>
    <cellStyle name="40% - Accent5 5" xfId="178"/>
    <cellStyle name="40% - Accent5 5 2" xfId="179"/>
    <cellStyle name="40% - Accent5 6" xfId="180"/>
    <cellStyle name="40% - Accent5 6 2" xfId="181"/>
    <cellStyle name="40% - Accent6 1" xfId="182"/>
    <cellStyle name="40% - Accent6 1 2" xfId="183"/>
    <cellStyle name="40% - Accent6 2" xfId="184"/>
    <cellStyle name="40% - Accent6 2 2" xfId="185"/>
    <cellStyle name="40% - Accent6 3" xfId="186"/>
    <cellStyle name="40% - Accent6 3 2" xfId="187"/>
    <cellStyle name="40% - Accent6 4" xfId="188"/>
    <cellStyle name="40% - Accent6 4 2" xfId="189"/>
    <cellStyle name="40% - Accent6 5" xfId="190"/>
    <cellStyle name="40% - Accent6 5 2" xfId="191"/>
    <cellStyle name="40% - Accent6 6" xfId="192"/>
    <cellStyle name="40% - Accent6 6 2" xfId="193"/>
    <cellStyle name="60 % – Poudarek1" xfId="1817"/>
    <cellStyle name="60 % – Poudarek1 2" xfId="194"/>
    <cellStyle name="60 % – Poudarek2" xfId="1818"/>
    <cellStyle name="60 % – Poudarek2 2" xfId="195"/>
    <cellStyle name="60 % – Poudarek3" xfId="1819"/>
    <cellStyle name="60 % – Poudarek3 2" xfId="196"/>
    <cellStyle name="60 % – Poudarek3 2 2" xfId="197"/>
    <cellStyle name="60 % – Poudarek4" xfId="1820"/>
    <cellStyle name="60 % – Poudarek4 2" xfId="198"/>
    <cellStyle name="60 % – Poudarek4 2 2" xfId="199"/>
    <cellStyle name="60 % – Poudarek5" xfId="1821"/>
    <cellStyle name="60 % – Poudarek5 2" xfId="200"/>
    <cellStyle name="60 % – Poudarek5 2 2" xfId="201"/>
    <cellStyle name="60 % – Poudarek6" xfId="1822"/>
    <cellStyle name="60 % – Poudarek6 2" xfId="202"/>
    <cellStyle name="60 % – Poudarek6 2 2" xfId="203"/>
    <cellStyle name="60 % – Poudarek6 3" xfId="204"/>
    <cellStyle name="60% - Accent1 1" xfId="205"/>
    <cellStyle name="60% - Accent1 1 2" xfId="206"/>
    <cellStyle name="60% - Accent1 2" xfId="207"/>
    <cellStyle name="60% - Accent1 2 2" xfId="208"/>
    <cellStyle name="60% - Accent1 3" xfId="209"/>
    <cellStyle name="60% - Accent1 3 2" xfId="210"/>
    <cellStyle name="60% - Accent1 4" xfId="211"/>
    <cellStyle name="60% - Accent1 4 2" xfId="212"/>
    <cellStyle name="60% - Accent1 5" xfId="213"/>
    <cellStyle name="60% - Accent1 5 2" xfId="214"/>
    <cellStyle name="60% - Accent1 6" xfId="215"/>
    <cellStyle name="60% - Accent1 6 2" xfId="216"/>
    <cellStyle name="60% - Accent2 1" xfId="217"/>
    <cellStyle name="60% - Accent2 1 2" xfId="218"/>
    <cellStyle name="60% - Accent2 2" xfId="219"/>
    <cellStyle name="60% - Accent2 2 2" xfId="220"/>
    <cellStyle name="60% - Accent2 3" xfId="221"/>
    <cellStyle name="60% - Accent2 3 2" xfId="222"/>
    <cellStyle name="60% - Accent2 4" xfId="223"/>
    <cellStyle name="60% - Accent2 4 2" xfId="224"/>
    <cellStyle name="60% - Accent2 5" xfId="225"/>
    <cellStyle name="60% - Accent2 5 2" xfId="226"/>
    <cellStyle name="60% - Accent2 6" xfId="227"/>
    <cellStyle name="60% - Accent2 6 2" xfId="228"/>
    <cellStyle name="60% - Accent3 1" xfId="229"/>
    <cellStyle name="60% - Accent3 1 2" xfId="230"/>
    <cellStyle name="60% - Accent3 2" xfId="231"/>
    <cellStyle name="60% - Accent3 2 2" xfId="232"/>
    <cellStyle name="60% - Accent3 3" xfId="233"/>
    <cellStyle name="60% - Accent3 3 2" xfId="234"/>
    <cellStyle name="60% - Accent3 4" xfId="235"/>
    <cellStyle name="60% - Accent3 4 2" xfId="236"/>
    <cellStyle name="60% - Accent3 5" xfId="237"/>
    <cellStyle name="60% - Accent3 5 2" xfId="238"/>
    <cellStyle name="60% - Accent3 6" xfId="239"/>
    <cellStyle name="60% - Accent3 6 2" xfId="240"/>
    <cellStyle name="60% - Accent4 1" xfId="241"/>
    <cellStyle name="60% - Accent4 1 2" xfId="242"/>
    <cellStyle name="60% - Accent4 2" xfId="243"/>
    <cellStyle name="60% - Accent4 2 2" xfId="244"/>
    <cellStyle name="60% - Accent4 3" xfId="245"/>
    <cellStyle name="60% - Accent4 3 2" xfId="246"/>
    <cellStyle name="60% - Accent4 4" xfId="247"/>
    <cellStyle name="60% - Accent4 4 2" xfId="248"/>
    <cellStyle name="60% - Accent4 5" xfId="249"/>
    <cellStyle name="60% - Accent4 5 2" xfId="250"/>
    <cellStyle name="60% - Accent4 6" xfId="251"/>
    <cellStyle name="60% - Accent4 6 2" xfId="252"/>
    <cellStyle name="60% - Accent5 1" xfId="253"/>
    <cellStyle name="60% - Accent5 1 2" xfId="254"/>
    <cellStyle name="60% - Accent5 2" xfId="255"/>
    <cellStyle name="60% - Accent5 2 2" xfId="256"/>
    <cellStyle name="60% - Accent5 3" xfId="257"/>
    <cellStyle name="60% - Accent5 3 2" xfId="258"/>
    <cellStyle name="60% - Accent5 4" xfId="259"/>
    <cellStyle name="60% - Accent5 4 2" xfId="260"/>
    <cellStyle name="60% - Accent5 5" xfId="261"/>
    <cellStyle name="60% - Accent5 5 2" xfId="262"/>
    <cellStyle name="60% - Accent5 6" xfId="263"/>
    <cellStyle name="60% - Accent5 6 2" xfId="264"/>
    <cellStyle name="60% - Accent6 1" xfId="265"/>
    <cellStyle name="60% - Accent6 2" xfId="266"/>
    <cellStyle name="60% - Accent6 3" xfId="267"/>
    <cellStyle name="60% - Accent6 4" xfId="268"/>
    <cellStyle name="60% - Accent6 5" xfId="269"/>
    <cellStyle name="60% - Accent6 6" xfId="270"/>
    <cellStyle name="Accent1" xfId="271"/>
    <cellStyle name="Accent1 1" xfId="272"/>
    <cellStyle name="Accent1 1 2" xfId="273"/>
    <cellStyle name="Accent1 2" xfId="274"/>
    <cellStyle name="Accent1 2 2" xfId="275"/>
    <cellStyle name="Accent1 3" xfId="276"/>
    <cellStyle name="Accent1 3 2" xfId="277"/>
    <cellStyle name="Accent1 4" xfId="278"/>
    <cellStyle name="Accent1 4 2" xfId="279"/>
    <cellStyle name="Accent1 5" xfId="280"/>
    <cellStyle name="Accent1 5 2" xfId="281"/>
    <cellStyle name="Accent1 6" xfId="282"/>
    <cellStyle name="Accent1 6 2" xfId="283"/>
    <cellStyle name="Accent1 7" xfId="284"/>
    <cellStyle name="Accent1 8" xfId="285"/>
    <cellStyle name="Accent2" xfId="286"/>
    <cellStyle name="Accent2 1" xfId="287"/>
    <cellStyle name="Accent2 1 2" xfId="288"/>
    <cellStyle name="Accent2 2" xfId="289"/>
    <cellStyle name="Accent2 2 2" xfId="290"/>
    <cellStyle name="Accent2 3" xfId="291"/>
    <cellStyle name="Accent2 3 2" xfId="292"/>
    <cellStyle name="Accent2 4" xfId="293"/>
    <cellStyle name="Accent2 4 2" xfId="294"/>
    <cellStyle name="Accent2 5" xfId="295"/>
    <cellStyle name="Accent2 5 2" xfId="296"/>
    <cellStyle name="Accent2 6" xfId="297"/>
    <cellStyle name="Accent2 6 2" xfId="298"/>
    <cellStyle name="Accent2 7" xfId="299"/>
    <cellStyle name="Accent2 8" xfId="300"/>
    <cellStyle name="Accent3" xfId="301"/>
    <cellStyle name="Accent3 1" xfId="302"/>
    <cellStyle name="Accent3 1 2" xfId="303"/>
    <cellStyle name="Accent3 2" xfId="304"/>
    <cellStyle name="Accent3 2 2" xfId="305"/>
    <cellStyle name="Accent3 3" xfId="306"/>
    <cellStyle name="Accent3 3 2" xfId="307"/>
    <cellStyle name="Accent3 4" xfId="308"/>
    <cellStyle name="Accent3 4 2" xfId="309"/>
    <cellStyle name="Accent3 5" xfId="310"/>
    <cellStyle name="Accent3 5 2" xfId="311"/>
    <cellStyle name="Accent3 6" xfId="312"/>
    <cellStyle name="Accent3 6 2" xfId="313"/>
    <cellStyle name="Accent3 7" xfId="314"/>
    <cellStyle name="Accent3 8" xfId="315"/>
    <cellStyle name="Accent4" xfId="316"/>
    <cellStyle name="Accent4 1" xfId="317"/>
    <cellStyle name="Accent4 1 2" xfId="318"/>
    <cellStyle name="Accent4 2" xfId="319"/>
    <cellStyle name="Accent4 2 2" xfId="320"/>
    <cellStyle name="Accent4 3" xfId="321"/>
    <cellStyle name="Accent4 3 2" xfId="322"/>
    <cellStyle name="Accent4 4" xfId="323"/>
    <cellStyle name="Accent4 4 2" xfId="324"/>
    <cellStyle name="Accent4 5" xfId="325"/>
    <cellStyle name="Accent4 5 2" xfId="326"/>
    <cellStyle name="Accent4 6" xfId="327"/>
    <cellStyle name="Accent4 6 2" xfId="328"/>
    <cellStyle name="Accent4 7" xfId="329"/>
    <cellStyle name="Accent4 8" xfId="330"/>
    <cellStyle name="Accent5" xfId="331"/>
    <cellStyle name="Accent5 1" xfId="332"/>
    <cellStyle name="Accent5 1 2" xfId="333"/>
    <cellStyle name="Accent5 2" xfId="334"/>
    <cellStyle name="Accent5 2 2" xfId="335"/>
    <cellStyle name="Accent5 3" xfId="336"/>
    <cellStyle name="Accent5 3 2" xfId="337"/>
    <cellStyle name="Accent5 4" xfId="338"/>
    <cellStyle name="Accent5 4 2" xfId="339"/>
    <cellStyle name="Accent5 5" xfId="340"/>
    <cellStyle name="Accent5 5 2" xfId="341"/>
    <cellStyle name="Accent5 6" xfId="342"/>
    <cellStyle name="Accent5 6 2" xfId="343"/>
    <cellStyle name="Accent5 7" xfId="344"/>
    <cellStyle name="Accent5 8" xfId="345"/>
    <cellStyle name="Accent6" xfId="346"/>
    <cellStyle name="Accent6 1" xfId="347"/>
    <cellStyle name="Accent6 1 2" xfId="348"/>
    <cellStyle name="Accent6 2" xfId="349"/>
    <cellStyle name="Accent6 2 2" xfId="350"/>
    <cellStyle name="Accent6 3" xfId="351"/>
    <cellStyle name="Accent6 3 2" xfId="352"/>
    <cellStyle name="Accent6 4" xfId="353"/>
    <cellStyle name="Accent6 4 2" xfId="354"/>
    <cellStyle name="Accent6 5" xfId="355"/>
    <cellStyle name="Accent6 5 2" xfId="356"/>
    <cellStyle name="Accent6 6" xfId="357"/>
    <cellStyle name="Accent6 6 2" xfId="358"/>
    <cellStyle name="Accent6 7" xfId="359"/>
    <cellStyle name="Accent6 8" xfId="360"/>
    <cellStyle name="Bad" xfId="361"/>
    <cellStyle name="Bad 1" xfId="362"/>
    <cellStyle name="Bad 2" xfId="363"/>
    <cellStyle name="Bad 3" xfId="364"/>
    <cellStyle name="Bad 4" xfId="365"/>
    <cellStyle name="Bad 5" xfId="366"/>
    <cellStyle name="Bad 6" xfId="367"/>
    <cellStyle name="Bad 7" xfId="368"/>
    <cellStyle name="Calculation" xfId="369"/>
    <cellStyle name="Calculation 1" xfId="370"/>
    <cellStyle name="Calculation 1 2" xfId="371"/>
    <cellStyle name="Calculation 2" xfId="372"/>
    <cellStyle name="Calculation 2 2" xfId="373"/>
    <cellStyle name="Calculation 3" xfId="374"/>
    <cellStyle name="Calculation 3 2" xfId="375"/>
    <cellStyle name="Calculation 4" xfId="376"/>
    <cellStyle name="Calculation 4 2" xfId="377"/>
    <cellStyle name="Calculation 5" xfId="378"/>
    <cellStyle name="Calculation 5 2" xfId="379"/>
    <cellStyle name="Calculation 6" xfId="380"/>
    <cellStyle name="Calculation 6 2" xfId="381"/>
    <cellStyle name="Calculation 7" xfId="382"/>
    <cellStyle name="Calculation 8" xfId="383"/>
    <cellStyle name="Check Cell" xfId="384"/>
    <cellStyle name="Check Cell 1" xfId="385"/>
    <cellStyle name="Check Cell 2" xfId="386"/>
    <cellStyle name="Check Cell 3" xfId="387"/>
    <cellStyle name="Check Cell 4" xfId="388"/>
    <cellStyle name="Check Cell 5" xfId="389"/>
    <cellStyle name="Check Cell 6" xfId="390"/>
    <cellStyle name="Check Cell 7" xfId="391"/>
    <cellStyle name="Comma 10 2" xfId="393"/>
    <cellStyle name="Comma 12 3" xfId="394"/>
    <cellStyle name="Comma 2" xfId="395"/>
    <cellStyle name="Comma 2 2" xfId="396"/>
    <cellStyle name="Comma 2_Popis 49-1-14 (6.4.2015-razdelitev)" xfId="397"/>
    <cellStyle name="Comma 25" xfId="398"/>
    <cellStyle name="Comma 6" xfId="399"/>
    <cellStyle name="Comma 6 3" xfId="400"/>
    <cellStyle name="Comma0" xfId="401"/>
    <cellStyle name="Comma0 2" xfId="402"/>
    <cellStyle name="Currency 2" xfId="404"/>
    <cellStyle name="Currency 2 2" xfId="405"/>
    <cellStyle name="Currency 3" xfId="1804"/>
    <cellStyle name="Dobro" xfId="1823"/>
    <cellStyle name="Dobro 2" xfId="406"/>
    <cellStyle name="Element-delo" xfId="407"/>
    <cellStyle name="Element-delo 2" xfId="408"/>
    <cellStyle name="Euro" xfId="409"/>
    <cellStyle name="Excel Built-in Comma" xfId="410"/>
    <cellStyle name="Excel Built-in Comma [0]" xfId="411"/>
    <cellStyle name="Excel Built-in Normal" xfId="412"/>
    <cellStyle name="Excel Built-in Normal 2" xfId="413"/>
    <cellStyle name="Excel Built-in Normal 2 2" xfId="414"/>
    <cellStyle name="Excel Built-in Normal 3" xfId="415"/>
    <cellStyle name="Excel Built-in Normal 4" xfId="416"/>
    <cellStyle name="Excel Built-in Percent" xfId="417"/>
    <cellStyle name="Explanatory Text" xfId="418"/>
    <cellStyle name="Explanatory Text 1" xfId="419"/>
    <cellStyle name="Explanatory Text 2" xfId="420"/>
    <cellStyle name="Explanatory Text 3" xfId="421"/>
    <cellStyle name="Explanatory Text 4" xfId="422"/>
    <cellStyle name="Explanatory Text 5" xfId="423"/>
    <cellStyle name="Explanatory Text 6" xfId="424"/>
    <cellStyle name="Explanatory Text 7" xfId="425"/>
    <cellStyle name="Good 1" xfId="426"/>
    <cellStyle name="Good 1 2" xfId="427"/>
    <cellStyle name="Good 2" xfId="428"/>
    <cellStyle name="Good 2 2" xfId="429"/>
    <cellStyle name="Good 3" xfId="430"/>
    <cellStyle name="Good 3 2" xfId="431"/>
    <cellStyle name="Good 4" xfId="432"/>
    <cellStyle name="Good 4 2" xfId="433"/>
    <cellStyle name="Good 5" xfId="434"/>
    <cellStyle name="Good 5 2" xfId="435"/>
    <cellStyle name="Good 6" xfId="436"/>
    <cellStyle name="Good 6 2" xfId="437"/>
    <cellStyle name="Heading 1" xfId="438"/>
    <cellStyle name="Heading 1 1" xfId="439"/>
    <cellStyle name="Heading 1 2" xfId="440"/>
    <cellStyle name="Heading 1 3" xfId="441"/>
    <cellStyle name="Heading 1 4" xfId="442"/>
    <cellStyle name="Heading 1 5" xfId="443"/>
    <cellStyle name="Heading 1 6" xfId="444"/>
    <cellStyle name="Heading 1 7" xfId="445"/>
    <cellStyle name="Heading 2" xfId="446"/>
    <cellStyle name="Heading 2 1" xfId="447"/>
    <cellStyle name="Heading 2 2" xfId="448"/>
    <cellStyle name="Heading 2 3" xfId="449"/>
    <cellStyle name="Heading 2 4" xfId="450"/>
    <cellStyle name="Heading 2 5" xfId="451"/>
    <cellStyle name="Heading 2 6" xfId="452"/>
    <cellStyle name="Heading 2 7" xfId="453"/>
    <cellStyle name="Heading 3" xfId="454"/>
    <cellStyle name="Heading 3 1" xfId="455"/>
    <cellStyle name="Heading 3 2" xfId="456"/>
    <cellStyle name="Heading 3 3" xfId="457"/>
    <cellStyle name="Heading 3 4" xfId="458"/>
    <cellStyle name="Heading 3 5" xfId="459"/>
    <cellStyle name="Heading 3 6" xfId="460"/>
    <cellStyle name="Heading 3 7" xfId="461"/>
    <cellStyle name="Heading 4" xfId="462"/>
    <cellStyle name="Heading 4 1" xfId="463"/>
    <cellStyle name="Heading 4 2" xfId="464"/>
    <cellStyle name="Heading 4 3" xfId="465"/>
    <cellStyle name="Heading 4 4" xfId="466"/>
    <cellStyle name="Heading 4 5" xfId="467"/>
    <cellStyle name="Heading 4 6" xfId="468"/>
    <cellStyle name="Heading 4 7" xfId="469"/>
    <cellStyle name="Hiperpovezava 2" xfId="470"/>
    <cellStyle name="Hiperpovezava 3" xfId="471"/>
    <cellStyle name="Hiperpovezava 4" xfId="472"/>
    <cellStyle name="Input" xfId="473"/>
    <cellStyle name="Input 1" xfId="474"/>
    <cellStyle name="Input 2" xfId="475"/>
    <cellStyle name="Input 3" xfId="476"/>
    <cellStyle name="Input 4" xfId="477"/>
    <cellStyle name="Input 5" xfId="478"/>
    <cellStyle name="Input 6" xfId="479"/>
    <cellStyle name="Input 7" xfId="480"/>
    <cellStyle name="Izhod" xfId="1824"/>
    <cellStyle name="Izhod 2" xfId="481"/>
    <cellStyle name="Izhod 2 2" xfId="482"/>
    <cellStyle name="Linked Cell" xfId="483"/>
    <cellStyle name="Linked Cell 1" xfId="484"/>
    <cellStyle name="Linked Cell 2" xfId="485"/>
    <cellStyle name="Linked Cell 3" xfId="486"/>
    <cellStyle name="Linked Cell 4" xfId="487"/>
    <cellStyle name="Linked Cell 5" xfId="488"/>
    <cellStyle name="Linked Cell 6" xfId="489"/>
    <cellStyle name="Linked Cell 7" xfId="490"/>
    <cellStyle name="Naslov" xfId="1825"/>
    <cellStyle name="Naslov 1 1" xfId="491"/>
    <cellStyle name="Naslov 1 1 1" xfId="492"/>
    <cellStyle name="Naslov 1 1 2" xfId="493"/>
    <cellStyle name="Naslov 1 2" xfId="494"/>
    <cellStyle name="Naslov 1 3" xfId="495"/>
    <cellStyle name="Naslov 2 2" xfId="496"/>
    <cellStyle name="Naslov 2 3" xfId="497"/>
    <cellStyle name="Naslov 3 2" xfId="498"/>
    <cellStyle name="Naslov 3 3" xfId="499"/>
    <cellStyle name="Naslov 4 2" xfId="500"/>
    <cellStyle name="Naslov 4 3" xfId="501"/>
    <cellStyle name="Naslov 5" xfId="502"/>
    <cellStyle name="Naslov del" xfId="503"/>
    <cellStyle name="Naslov del 1" xfId="504"/>
    <cellStyle name="Naslov del 2" xfId="505"/>
    <cellStyle name="Naslov del 3" xfId="506"/>
    <cellStyle name="Naslov del 4" xfId="507"/>
    <cellStyle name="Naslov del 5" xfId="508"/>
    <cellStyle name="Naslov del 6" xfId="509"/>
    <cellStyle name="nASLOV PROSTOROV" xfId="510"/>
    <cellStyle name="nASLOV PROSTOROV 1" xfId="511"/>
    <cellStyle name="nASLOV PROSTOROV 2" xfId="512"/>
    <cellStyle name="nASLOV PROSTOROV 3" xfId="513"/>
    <cellStyle name="nASLOV PROSTOROV 4" xfId="514"/>
    <cellStyle name="nASLOV PROSTOROV 5" xfId="515"/>
    <cellStyle name="nASLOV PROSTOROV 6" xfId="516"/>
    <cellStyle name="Navadno" xfId="0" builtinId="0"/>
    <cellStyle name="Navadno 10 2" xfId="517"/>
    <cellStyle name="Navadno 10 2 2" xfId="518"/>
    <cellStyle name="Navadno 10 2 2 2" xfId="519"/>
    <cellStyle name="Navadno 10 2 2 2 2" xfId="520"/>
    <cellStyle name="Navadno 10 2 2 3" xfId="521"/>
    <cellStyle name="Navadno 10 2 3" xfId="522"/>
    <cellStyle name="Navadno 10 2 3 2" xfId="523"/>
    <cellStyle name="Navadno 10 2 4" xfId="524"/>
    <cellStyle name="Navadno 10 3" xfId="525"/>
    <cellStyle name="Navadno 10 3 2" xfId="526"/>
    <cellStyle name="Navadno 10 3 2 2" xfId="527"/>
    <cellStyle name="Navadno 10 3 2 2 2" xfId="528"/>
    <cellStyle name="Navadno 10 3 2 3" xfId="529"/>
    <cellStyle name="Navadno 10 3 3" xfId="530"/>
    <cellStyle name="Navadno 10 3 3 2" xfId="531"/>
    <cellStyle name="Navadno 10 3 4" xfId="532"/>
    <cellStyle name="Navadno 11 2" xfId="533"/>
    <cellStyle name="Navadno 11 2 2" xfId="534"/>
    <cellStyle name="Navadno 11 2 2 2" xfId="535"/>
    <cellStyle name="Navadno 11 2 2 2 2" xfId="536"/>
    <cellStyle name="Navadno 11 2 2 3" xfId="537"/>
    <cellStyle name="Navadno 11 2 3" xfId="538"/>
    <cellStyle name="Navadno 11 2 3 2" xfId="539"/>
    <cellStyle name="Navadno 11 2 4" xfId="540"/>
    <cellStyle name="Navadno 11 3" xfId="541"/>
    <cellStyle name="Navadno 11 3 2" xfId="542"/>
    <cellStyle name="Navadno 11 3 2 2" xfId="543"/>
    <cellStyle name="Navadno 11 3 2 2 2" xfId="544"/>
    <cellStyle name="Navadno 11 3 2 3" xfId="545"/>
    <cellStyle name="Navadno 11 3 3" xfId="546"/>
    <cellStyle name="Navadno 11 3 3 2" xfId="547"/>
    <cellStyle name="Navadno 11 3 4" xfId="548"/>
    <cellStyle name="Navadno 12" xfId="549"/>
    <cellStyle name="Navadno 12 2" xfId="550"/>
    <cellStyle name="Navadno 12 2 2" xfId="551"/>
    <cellStyle name="Navadno 12 2 2 2" xfId="552"/>
    <cellStyle name="Navadno 12 2 2 2 2" xfId="553"/>
    <cellStyle name="Navadno 12 2 2 3" xfId="554"/>
    <cellStyle name="Navadno 12 2 3" xfId="555"/>
    <cellStyle name="Navadno 12 2 3 2" xfId="556"/>
    <cellStyle name="Navadno 12 2 4" xfId="557"/>
    <cellStyle name="Navadno 12 3" xfId="558"/>
    <cellStyle name="Navadno 12 3 2" xfId="559"/>
    <cellStyle name="Navadno 12 3 2 2" xfId="560"/>
    <cellStyle name="Navadno 12 3 2 2 2" xfId="561"/>
    <cellStyle name="Navadno 12 3 2 3" xfId="562"/>
    <cellStyle name="Navadno 12 3 3" xfId="563"/>
    <cellStyle name="Navadno 12 3 3 2" xfId="564"/>
    <cellStyle name="Navadno 12 3 4" xfId="565"/>
    <cellStyle name="Navadno 12 4" xfId="566"/>
    <cellStyle name="Navadno 12 4 2" xfId="567"/>
    <cellStyle name="Navadno 12 4 2 2" xfId="568"/>
    <cellStyle name="Navadno 12 4 3" xfId="569"/>
    <cellStyle name="Navadno 12 5" xfId="570"/>
    <cellStyle name="Navadno 12 5 2" xfId="571"/>
    <cellStyle name="Navadno 12 5 2 2" xfId="572"/>
    <cellStyle name="Navadno 12 5 3" xfId="573"/>
    <cellStyle name="Navadno 12 6" xfId="574"/>
    <cellStyle name="Navadno 12 6 2" xfId="575"/>
    <cellStyle name="Navadno 12 7" xfId="576"/>
    <cellStyle name="Navadno 13 2" xfId="577"/>
    <cellStyle name="Navadno 13 2 2" xfId="578"/>
    <cellStyle name="Navadno 13 2 2 2" xfId="579"/>
    <cellStyle name="Navadno 13 2 2 2 2" xfId="580"/>
    <cellStyle name="Navadno 13 2 2 3" xfId="581"/>
    <cellStyle name="Navadno 13 2 3" xfId="582"/>
    <cellStyle name="Navadno 13 2 3 2" xfId="583"/>
    <cellStyle name="Navadno 13 2 4" xfId="584"/>
    <cellStyle name="Navadno 13 3" xfId="585"/>
    <cellStyle name="Navadno 13 3 2" xfId="586"/>
    <cellStyle name="Navadno 13 3 2 2" xfId="587"/>
    <cellStyle name="Navadno 13 3 2 2 2" xfId="588"/>
    <cellStyle name="Navadno 13 3 2 3" xfId="589"/>
    <cellStyle name="Navadno 13 3 3" xfId="590"/>
    <cellStyle name="Navadno 13 3 3 2" xfId="591"/>
    <cellStyle name="Navadno 13 3 4" xfId="592"/>
    <cellStyle name="Navadno 14 2" xfId="593"/>
    <cellStyle name="Navadno 14 2 2" xfId="594"/>
    <cellStyle name="Navadno 14 2 2 2" xfId="595"/>
    <cellStyle name="Navadno 14 2 2 2 2" xfId="596"/>
    <cellStyle name="Navadno 14 2 2 3" xfId="597"/>
    <cellStyle name="Navadno 14 2 3" xfId="598"/>
    <cellStyle name="Navadno 14 2 3 2" xfId="599"/>
    <cellStyle name="Navadno 14 2 4" xfId="600"/>
    <cellStyle name="Navadno 14 3" xfId="601"/>
    <cellStyle name="Navadno 14 3 2" xfId="602"/>
    <cellStyle name="Navadno 14 3 2 2" xfId="603"/>
    <cellStyle name="Navadno 14 3 2 2 2" xfId="604"/>
    <cellStyle name="Navadno 14 3 2 3" xfId="605"/>
    <cellStyle name="Navadno 14 3 3" xfId="606"/>
    <cellStyle name="Navadno 14 3 3 2" xfId="607"/>
    <cellStyle name="Navadno 14 3 4" xfId="608"/>
    <cellStyle name="Navadno 15 2" xfId="609"/>
    <cellStyle name="Navadno 15 2 2" xfId="610"/>
    <cellStyle name="Navadno 15 2 2 2" xfId="611"/>
    <cellStyle name="Navadno 15 2 2 2 2" xfId="612"/>
    <cellStyle name="Navadno 15 2 2 3" xfId="613"/>
    <cellStyle name="Navadno 15 2 3" xfId="614"/>
    <cellStyle name="Navadno 15 2 3 2" xfId="615"/>
    <cellStyle name="Navadno 15 2 4" xfId="616"/>
    <cellStyle name="Navadno 15 3" xfId="617"/>
    <cellStyle name="Navadno 15 3 2" xfId="618"/>
    <cellStyle name="Navadno 15 3 2 2" xfId="619"/>
    <cellStyle name="Navadno 15 3 2 2 2" xfId="620"/>
    <cellStyle name="Navadno 15 3 2 3" xfId="621"/>
    <cellStyle name="Navadno 15 3 3" xfId="622"/>
    <cellStyle name="Navadno 15 3 3 2" xfId="623"/>
    <cellStyle name="Navadno 15 3 4" xfId="624"/>
    <cellStyle name="Navadno 16 2" xfId="625"/>
    <cellStyle name="Navadno 16 2 2" xfId="626"/>
    <cellStyle name="Navadno 16 2 2 2" xfId="627"/>
    <cellStyle name="Navadno 16 2 2 2 2" xfId="628"/>
    <cellStyle name="Navadno 16 2 2 3" xfId="629"/>
    <cellStyle name="Navadno 16 2 3" xfId="630"/>
    <cellStyle name="Navadno 16 2 3 2" xfId="631"/>
    <cellStyle name="Navadno 16 2 4" xfId="632"/>
    <cellStyle name="Navadno 16 3" xfId="633"/>
    <cellStyle name="Navadno 16 3 2" xfId="634"/>
    <cellStyle name="Navadno 16 3 2 2" xfId="635"/>
    <cellStyle name="Navadno 16 3 2 2 2" xfId="636"/>
    <cellStyle name="Navadno 16 3 2 3" xfId="637"/>
    <cellStyle name="Navadno 16 3 3" xfId="638"/>
    <cellStyle name="Navadno 16 3 3 2" xfId="639"/>
    <cellStyle name="Navadno 16 3 4" xfId="640"/>
    <cellStyle name="Navadno 17 2" xfId="641"/>
    <cellStyle name="Navadno 17 2 2" xfId="642"/>
    <cellStyle name="Navadno 17 2 2 2" xfId="643"/>
    <cellStyle name="Navadno 17 2 2 2 2" xfId="644"/>
    <cellStyle name="Navadno 17 2 2 3" xfId="645"/>
    <cellStyle name="Navadno 17 2 3" xfId="646"/>
    <cellStyle name="Navadno 17 2 3 2" xfId="647"/>
    <cellStyle name="Navadno 17 2 4" xfId="648"/>
    <cellStyle name="Navadno 17 3" xfId="649"/>
    <cellStyle name="Navadno 17 3 2" xfId="650"/>
    <cellStyle name="Navadno 17 3 2 2" xfId="651"/>
    <cellStyle name="Navadno 17 3 2 2 2" xfId="652"/>
    <cellStyle name="Navadno 17 3 2 3" xfId="653"/>
    <cellStyle name="Navadno 17 3 3" xfId="654"/>
    <cellStyle name="Navadno 17 3 3 2" xfId="655"/>
    <cellStyle name="Navadno 17 3 4" xfId="656"/>
    <cellStyle name="Navadno 18 2" xfId="657"/>
    <cellStyle name="Navadno 18 2 2" xfId="658"/>
    <cellStyle name="Navadno 18 2 2 2" xfId="659"/>
    <cellStyle name="Navadno 18 2 2 2 2" xfId="660"/>
    <cellStyle name="Navadno 18 2 2 3" xfId="661"/>
    <cellStyle name="Navadno 18 2 3" xfId="662"/>
    <cellStyle name="Navadno 18 2 3 2" xfId="663"/>
    <cellStyle name="Navadno 18 2 4" xfId="664"/>
    <cellStyle name="Navadno 18 3" xfId="665"/>
    <cellStyle name="Navadno 18 3 2" xfId="666"/>
    <cellStyle name="Navadno 18 3 2 2" xfId="667"/>
    <cellStyle name="Navadno 18 3 2 2 2" xfId="668"/>
    <cellStyle name="Navadno 18 3 2 3" xfId="669"/>
    <cellStyle name="Navadno 18 3 3" xfId="670"/>
    <cellStyle name="Navadno 18 3 3 2" xfId="671"/>
    <cellStyle name="Navadno 18 3 4" xfId="672"/>
    <cellStyle name="Navadno 19 2" xfId="673"/>
    <cellStyle name="Navadno 19 2 2" xfId="674"/>
    <cellStyle name="Navadno 19 2 2 2" xfId="675"/>
    <cellStyle name="Navadno 19 2 2 2 2" xfId="676"/>
    <cellStyle name="Navadno 19 2 2 3" xfId="677"/>
    <cellStyle name="Navadno 19 2 3" xfId="678"/>
    <cellStyle name="Navadno 19 2 3 2" xfId="679"/>
    <cellStyle name="Navadno 19 2 4" xfId="680"/>
    <cellStyle name="Navadno 19 3" xfId="681"/>
    <cellStyle name="Navadno 19 3 2" xfId="682"/>
    <cellStyle name="Navadno 19 3 2 2" xfId="683"/>
    <cellStyle name="Navadno 19 3 2 2 2" xfId="684"/>
    <cellStyle name="Navadno 19 3 2 3" xfId="685"/>
    <cellStyle name="Navadno 19 3 3" xfId="686"/>
    <cellStyle name="Navadno 19 3 3 2" xfId="687"/>
    <cellStyle name="Navadno 19 3 4" xfId="688"/>
    <cellStyle name="Navadno 2" xfId="689"/>
    <cellStyle name="Navadno 2 2" xfId="690"/>
    <cellStyle name="Navadno 2 2 2" xfId="691"/>
    <cellStyle name="Navadno 2 2 2 2" xfId="692"/>
    <cellStyle name="Navadno 2 2 2 3" xfId="693"/>
    <cellStyle name="Navadno 2 2 3" xfId="694"/>
    <cellStyle name="Navadno 2 2 4" xfId="695"/>
    <cellStyle name="Navadno 2 3" xfId="696"/>
    <cellStyle name="Navadno 2 3 2" xfId="697"/>
    <cellStyle name="Navadno 2 3 2 2" xfId="698"/>
    <cellStyle name="Navadno 2 3 3" xfId="699"/>
    <cellStyle name="Navadno 2 3 4" xfId="700"/>
    <cellStyle name="Navadno 2 4" xfId="701"/>
    <cellStyle name="Navadno 2 5" xfId="702"/>
    <cellStyle name="Navadno 2 5 2" xfId="703"/>
    <cellStyle name="Navadno 2 6" xfId="704"/>
    <cellStyle name="Navadno 2 7" xfId="705"/>
    <cellStyle name="Navadno 2_Popis 49-1-14 (6.4.2015-razdelitev)" xfId="706"/>
    <cellStyle name="Navadno 20 2" xfId="707"/>
    <cellStyle name="Navadno 20 2 2" xfId="708"/>
    <cellStyle name="Navadno 20 2 2 2" xfId="709"/>
    <cellStyle name="Navadno 20 2 2 2 2" xfId="710"/>
    <cellStyle name="Navadno 20 2 2 3" xfId="711"/>
    <cellStyle name="Navadno 20 2 3" xfId="712"/>
    <cellStyle name="Navadno 20 2 3 2" xfId="713"/>
    <cellStyle name="Navadno 20 2 4" xfId="714"/>
    <cellStyle name="Navadno 20 3" xfId="715"/>
    <cellStyle name="Navadno 20 3 2" xfId="716"/>
    <cellStyle name="Navadno 20 3 2 2" xfId="717"/>
    <cellStyle name="Navadno 20 3 2 2 2" xfId="718"/>
    <cellStyle name="Navadno 20 3 2 3" xfId="719"/>
    <cellStyle name="Navadno 20 3 3" xfId="720"/>
    <cellStyle name="Navadno 20 3 3 2" xfId="721"/>
    <cellStyle name="Navadno 20 3 4" xfId="722"/>
    <cellStyle name="Navadno 25 2" xfId="723"/>
    <cellStyle name="Navadno 25 2 2" xfId="724"/>
    <cellStyle name="Navadno 25 2 2 2" xfId="725"/>
    <cellStyle name="Navadno 25 2 2 2 2" xfId="726"/>
    <cellStyle name="Navadno 25 2 2 3" xfId="727"/>
    <cellStyle name="Navadno 25 2 3" xfId="728"/>
    <cellStyle name="Navadno 25 2 3 2" xfId="729"/>
    <cellStyle name="Navadno 25 2 4" xfId="730"/>
    <cellStyle name="Navadno 25 3" xfId="731"/>
    <cellStyle name="Navadno 25 3 2" xfId="732"/>
    <cellStyle name="Navadno 25 3 2 2" xfId="733"/>
    <cellStyle name="Navadno 25 3 2 2 2" xfId="734"/>
    <cellStyle name="Navadno 25 3 2 3" xfId="735"/>
    <cellStyle name="Navadno 25 3 3" xfId="736"/>
    <cellStyle name="Navadno 25 3 3 2" xfId="737"/>
    <cellStyle name="Navadno 25 3 4" xfId="738"/>
    <cellStyle name="Navadno 26 2" xfId="739"/>
    <cellStyle name="Navadno 26 2 2" xfId="740"/>
    <cellStyle name="Navadno 26 2 2 2" xfId="741"/>
    <cellStyle name="Navadno 26 2 2 2 2" xfId="742"/>
    <cellStyle name="Navadno 26 2 2 3" xfId="743"/>
    <cellStyle name="Navadno 26 2 3" xfId="744"/>
    <cellStyle name="Navadno 26 2 3 2" xfId="745"/>
    <cellStyle name="Navadno 26 2 4" xfId="746"/>
    <cellStyle name="Navadno 26 3" xfId="747"/>
    <cellStyle name="Navadno 26 3 2" xfId="748"/>
    <cellStyle name="Navadno 26 3 2 2" xfId="749"/>
    <cellStyle name="Navadno 26 3 2 2 2" xfId="750"/>
    <cellStyle name="Navadno 26 3 2 3" xfId="751"/>
    <cellStyle name="Navadno 26 3 3" xfId="752"/>
    <cellStyle name="Navadno 26 3 3 2" xfId="753"/>
    <cellStyle name="Navadno 26 3 4" xfId="754"/>
    <cellStyle name="Navadno 27 2" xfId="755"/>
    <cellStyle name="Navadno 27 2 2" xfId="756"/>
    <cellStyle name="Navadno 27 2 2 2" xfId="757"/>
    <cellStyle name="Navadno 27 2 2 2 2" xfId="758"/>
    <cellStyle name="Navadno 27 2 2 3" xfId="759"/>
    <cellStyle name="Navadno 27 2 3" xfId="760"/>
    <cellStyle name="Navadno 27 2 3 2" xfId="761"/>
    <cellStyle name="Navadno 27 2 4" xfId="762"/>
    <cellStyle name="Navadno 27 3" xfId="763"/>
    <cellStyle name="Navadno 27 3 2" xfId="764"/>
    <cellStyle name="Navadno 27 3 2 2" xfId="765"/>
    <cellStyle name="Navadno 27 3 2 2 2" xfId="766"/>
    <cellStyle name="Navadno 27 3 2 3" xfId="767"/>
    <cellStyle name="Navadno 27 3 3" xfId="768"/>
    <cellStyle name="Navadno 27 3 3 2" xfId="769"/>
    <cellStyle name="Navadno 27 3 4" xfId="770"/>
    <cellStyle name="Navadno 28 2" xfId="771"/>
    <cellStyle name="Navadno 28 2 2" xfId="772"/>
    <cellStyle name="Navadno 28 2 2 2" xfId="773"/>
    <cellStyle name="Navadno 28 2 2 2 2" xfId="774"/>
    <cellStyle name="Navadno 28 2 2 3" xfId="775"/>
    <cellStyle name="Navadno 28 2 3" xfId="776"/>
    <cellStyle name="Navadno 28 2 3 2" xfId="777"/>
    <cellStyle name="Navadno 28 2 4" xfId="778"/>
    <cellStyle name="Navadno 28 3" xfId="779"/>
    <cellStyle name="Navadno 28 3 2" xfId="780"/>
    <cellStyle name="Navadno 28 3 2 2" xfId="781"/>
    <cellStyle name="Navadno 28 3 2 2 2" xfId="782"/>
    <cellStyle name="Navadno 28 3 2 3" xfId="783"/>
    <cellStyle name="Navadno 28 3 3" xfId="784"/>
    <cellStyle name="Navadno 28 3 3 2" xfId="785"/>
    <cellStyle name="Navadno 28 3 4" xfId="786"/>
    <cellStyle name="Navadno 29" xfId="787"/>
    <cellStyle name="Navadno 29 2" xfId="788"/>
    <cellStyle name="Navadno 29 2 2" xfId="789"/>
    <cellStyle name="Navadno 29 2 2 2" xfId="790"/>
    <cellStyle name="Navadno 29 2 2 2 2" xfId="791"/>
    <cellStyle name="Navadno 29 2 2 3" xfId="792"/>
    <cellStyle name="Navadno 29 2 3" xfId="793"/>
    <cellStyle name="Navadno 29 2 3 2" xfId="794"/>
    <cellStyle name="Navadno 29 2 4" xfId="795"/>
    <cellStyle name="Navadno 29 3" xfId="796"/>
    <cellStyle name="Navadno 29 3 2" xfId="797"/>
    <cellStyle name="Navadno 29 3 2 2" xfId="798"/>
    <cellStyle name="Navadno 29 3 2 2 2" xfId="799"/>
    <cellStyle name="Navadno 29 3 2 3" xfId="800"/>
    <cellStyle name="Navadno 29 3 3" xfId="801"/>
    <cellStyle name="Navadno 29 3 3 2" xfId="802"/>
    <cellStyle name="Navadno 29 3 4" xfId="803"/>
    <cellStyle name="Navadno 29 4" xfId="804"/>
    <cellStyle name="Navadno 29 4 2" xfId="805"/>
    <cellStyle name="Navadno 29 4 2 2" xfId="806"/>
    <cellStyle name="Navadno 29 4 3" xfId="807"/>
    <cellStyle name="Navadno 29 5" xfId="808"/>
    <cellStyle name="Navadno 29 5 2" xfId="809"/>
    <cellStyle name="Navadno 29 5 2 2" xfId="810"/>
    <cellStyle name="Navadno 29 5 3" xfId="811"/>
    <cellStyle name="Navadno 29 6" xfId="812"/>
    <cellStyle name="Navadno 29 6 2" xfId="813"/>
    <cellStyle name="Navadno 29 7" xfId="814"/>
    <cellStyle name="Navadno 3" xfId="815"/>
    <cellStyle name="Navadno 3 10" xfId="816"/>
    <cellStyle name="Navadno 3 2" xfId="817"/>
    <cellStyle name="Navadno 3 2 2" xfId="818"/>
    <cellStyle name="Navadno 3 2 2 2" xfId="819"/>
    <cellStyle name="Navadno 3 2 2 3" xfId="820"/>
    <cellStyle name="Navadno 3 2 3" xfId="821"/>
    <cellStyle name="Navadno 3 2 4" xfId="822"/>
    <cellStyle name="Navadno 3 3" xfId="823"/>
    <cellStyle name="Navadno 3 3 2" xfId="824"/>
    <cellStyle name="Navadno 3 3 3" xfId="825"/>
    <cellStyle name="Navadno 3 4" xfId="826"/>
    <cellStyle name="Navadno 3 4 2" xfId="827"/>
    <cellStyle name="Navadno 3 4 3" xfId="828"/>
    <cellStyle name="Navadno 3 5" xfId="829"/>
    <cellStyle name="Navadno 3 5 2" xfId="830"/>
    <cellStyle name="Navadno 3 5 3" xfId="831"/>
    <cellStyle name="Navadno 3 6" xfId="832"/>
    <cellStyle name="Navadno 3 6 2" xfId="833"/>
    <cellStyle name="Navadno 3 6 3" xfId="834"/>
    <cellStyle name="Navadno 3 7" xfId="835"/>
    <cellStyle name="Navadno 3 7 2" xfId="836"/>
    <cellStyle name="Navadno 3 7 3" xfId="837"/>
    <cellStyle name="Navadno 3 8" xfId="838"/>
    <cellStyle name="Navadno 3 8 2" xfId="839"/>
    <cellStyle name="Navadno 3 8 3" xfId="840"/>
    <cellStyle name="Navadno 3 9" xfId="841"/>
    <cellStyle name="Navadno 3 9 2" xfId="842"/>
    <cellStyle name="Navadno 3_Popis 49-1-14 (6.4.2015-razdelitev)" xfId="843"/>
    <cellStyle name="Navadno 30 2" xfId="844"/>
    <cellStyle name="Navadno 30 2 2" xfId="845"/>
    <cellStyle name="Navadno 30 2 2 2" xfId="846"/>
    <cellStyle name="Navadno 30 2 2 2 2" xfId="847"/>
    <cellStyle name="Navadno 30 2 2 3" xfId="848"/>
    <cellStyle name="Navadno 30 2 3" xfId="849"/>
    <cellStyle name="Navadno 30 2 3 2" xfId="850"/>
    <cellStyle name="Navadno 30 2 4" xfId="851"/>
    <cellStyle name="Navadno 30 3" xfId="852"/>
    <cellStyle name="Navadno 30 3 2" xfId="853"/>
    <cellStyle name="Navadno 30 3 2 2" xfId="854"/>
    <cellStyle name="Navadno 30 3 2 2 2" xfId="855"/>
    <cellStyle name="Navadno 30 3 2 3" xfId="856"/>
    <cellStyle name="Navadno 30 3 3" xfId="857"/>
    <cellStyle name="Navadno 30 3 3 2" xfId="858"/>
    <cellStyle name="Navadno 30 3 4" xfId="859"/>
    <cellStyle name="Navadno 31" xfId="860"/>
    <cellStyle name="Navadno 31 2" xfId="861"/>
    <cellStyle name="Navadno 31 2 2" xfId="862"/>
    <cellStyle name="Navadno 31 2 2 2" xfId="863"/>
    <cellStyle name="Navadno 31 2 2 2 2" xfId="864"/>
    <cellStyle name="Navadno 31 2 2 3" xfId="865"/>
    <cellStyle name="Navadno 31 2 3" xfId="866"/>
    <cellStyle name="Navadno 31 2 3 2" xfId="867"/>
    <cellStyle name="Navadno 31 2 4" xfId="868"/>
    <cellStyle name="Navadno 31 3" xfId="869"/>
    <cellStyle name="Navadno 31 3 2" xfId="870"/>
    <cellStyle name="Navadno 31 3 2 2" xfId="871"/>
    <cellStyle name="Navadno 31 3 2 2 2" xfId="872"/>
    <cellStyle name="Navadno 31 3 2 3" xfId="873"/>
    <cellStyle name="Navadno 31 3 3" xfId="874"/>
    <cellStyle name="Navadno 31 3 3 2" xfId="875"/>
    <cellStyle name="Navadno 31 3 4" xfId="876"/>
    <cellStyle name="Navadno 31 4" xfId="877"/>
    <cellStyle name="Navadno 31 4 2" xfId="878"/>
    <cellStyle name="Navadno 31 4 2 2" xfId="879"/>
    <cellStyle name="Navadno 31 4 3" xfId="880"/>
    <cellStyle name="Navadno 31 5" xfId="881"/>
    <cellStyle name="Navadno 31 5 2" xfId="882"/>
    <cellStyle name="Navadno 31 5 2 2" xfId="883"/>
    <cellStyle name="Navadno 31 5 3" xfId="884"/>
    <cellStyle name="Navadno 31 6" xfId="885"/>
    <cellStyle name="Navadno 31 6 2" xfId="886"/>
    <cellStyle name="Navadno 31 7" xfId="887"/>
    <cellStyle name="Navadno 32 2" xfId="888"/>
    <cellStyle name="Navadno 32 2 2" xfId="889"/>
    <cellStyle name="Navadno 32 2 2 2" xfId="890"/>
    <cellStyle name="Navadno 32 2 2 2 2" xfId="891"/>
    <cellStyle name="Navadno 32 2 2 3" xfId="892"/>
    <cellStyle name="Navadno 32 2 3" xfId="893"/>
    <cellStyle name="Navadno 32 2 3 2" xfId="894"/>
    <cellStyle name="Navadno 32 2 4" xfId="895"/>
    <cellStyle name="Navadno 32 3" xfId="896"/>
    <cellStyle name="Navadno 32 3 2" xfId="897"/>
    <cellStyle name="Navadno 32 3 2 2" xfId="898"/>
    <cellStyle name="Navadno 32 3 2 2 2" xfId="899"/>
    <cellStyle name="Navadno 32 3 2 3" xfId="900"/>
    <cellStyle name="Navadno 32 3 3" xfId="901"/>
    <cellStyle name="Navadno 32 3 3 2" xfId="902"/>
    <cellStyle name="Navadno 32 3 4" xfId="903"/>
    <cellStyle name="Navadno 34" xfId="904"/>
    <cellStyle name="Navadno 34 2" xfId="905"/>
    <cellStyle name="Navadno 34 2 2" xfId="906"/>
    <cellStyle name="Navadno 34 2 3" xfId="907"/>
    <cellStyle name="Navadno 34 3" xfId="908"/>
    <cellStyle name="Navadno 34 3 2" xfId="909"/>
    <cellStyle name="Navadno 34 3 3" xfId="910"/>
    <cellStyle name="Navadno 34 4" xfId="911"/>
    <cellStyle name="Navadno 34 5" xfId="912"/>
    <cellStyle name="Navadno 35 2" xfId="913"/>
    <cellStyle name="Navadno 35 2 2" xfId="914"/>
    <cellStyle name="Navadno 35 2 3" xfId="915"/>
    <cellStyle name="Navadno 35 3" xfId="916"/>
    <cellStyle name="Navadno 35 3 2" xfId="917"/>
    <cellStyle name="Navadno 35 3 3" xfId="918"/>
    <cellStyle name="Navadno 36 2" xfId="919"/>
    <cellStyle name="Navadno 36 2 2" xfId="920"/>
    <cellStyle name="Navadno 36 2 3" xfId="921"/>
    <cellStyle name="Navadno 36 3" xfId="922"/>
    <cellStyle name="Navadno 36 3 2" xfId="923"/>
    <cellStyle name="Navadno 36 3 3" xfId="924"/>
    <cellStyle name="Navadno 37 2" xfId="925"/>
    <cellStyle name="Navadno 37 2 2" xfId="926"/>
    <cellStyle name="Navadno 37 2 3" xfId="927"/>
    <cellStyle name="Navadno 37 3" xfId="928"/>
    <cellStyle name="Navadno 37 3 2" xfId="929"/>
    <cellStyle name="Navadno 37 3 3" xfId="930"/>
    <cellStyle name="Navadno 38 2" xfId="931"/>
    <cellStyle name="Navadno 38 2 2" xfId="932"/>
    <cellStyle name="Navadno 38 2 3" xfId="933"/>
    <cellStyle name="Navadno 38 3" xfId="934"/>
    <cellStyle name="Navadno 38 3 2" xfId="935"/>
    <cellStyle name="Navadno 38 3 3" xfId="936"/>
    <cellStyle name="Navadno 39 2" xfId="937"/>
    <cellStyle name="Navadno 39 2 2" xfId="938"/>
    <cellStyle name="Navadno 39 2 3" xfId="939"/>
    <cellStyle name="Navadno 39 3" xfId="940"/>
    <cellStyle name="Navadno 39 3 2" xfId="941"/>
    <cellStyle name="Navadno 39 3 3" xfId="942"/>
    <cellStyle name="Navadno 4" xfId="943"/>
    <cellStyle name="Navadno 4 10" xfId="944"/>
    <cellStyle name="Navadno 4 11" xfId="945"/>
    <cellStyle name="Navadno 4 2" xfId="946"/>
    <cellStyle name="Navadno 4 2 2" xfId="947"/>
    <cellStyle name="Navadno 4 2 3" xfId="948"/>
    <cellStyle name="Navadno 4 2 4" xfId="949"/>
    <cellStyle name="Navadno 4 3" xfId="950"/>
    <cellStyle name="Navadno 4 3 2" xfId="951"/>
    <cellStyle name="Navadno 4 3 3" xfId="952"/>
    <cellStyle name="Navadno 4 4" xfId="953"/>
    <cellStyle name="Navadno 4 4 2" xfId="954"/>
    <cellStyle name="Navadno 4 4 3" xfId="955"/>
    <cellStyle name="Navadno 4 5" xfId="956"/>
    <cellStyle name="Navadno 4 5 2" xfId="957"/>
    <cellStyle name="Navadno 4 5 3" xfId="958"/>
    <cellStyle name="Navadno 4 6" xfId="959"/>
    <cellStyle name="Navadno 4 6 2" xfId="960"/>
    <cellStyle name="Navadno 4 6 3" xfId="961"/>
    <cellStyle name="Navadno 4 7" xfId="962"/>
    <cellStyle name="Navadno 4 7 2" xfId="963"/>
    <cellStyle name="Navadno 4 7 3" xfId="964"/>
    <cellStyle name="Navadno 4 8" xfId="965"/>
    <cellStyle name="Navadno 4 8 2" xfId="966"/>
    <cellStyle name="Navadno 4 8 3" xfId="967"/>
    <cellStyle name="Navadno 4 9" xfId="968"/>
    <cellStyle name="Navadno 4_Popis 49-1-14 (6.4.2015-razdelitev)" xfId="969"/>
    <cellStyle name="Navadno 40 2" xfId="970"/>
    <cellStyle name="Navadno 40 2 2" xfId="971"/>
    <cellStyle name="Navadno 40 2 3" xfId="972"/>
    <cellStyle name="Navadno 40 3" xfId="973"/>
    <cellStyle name="Navadno 40 3 2" xfId="974"/>
    <cellStyle name="Navadno 40 3 3" xfId="975"/>
    <cellStyle name="Navadno 41" xfId="976"/>
    <cellStyle name="Navadno 41 2" xfId="977"/>
    <cellStyle name="Navadno 41 2 2" xfId="978"/>
    <cellStyle name="Navadno 41 2 3" xfId="979"/>
    <cellStyle name="Navadno 41 3" xfId="980"/>
    <cellStyle name="Navadno 41 3 2" xfId="981"/>
    <cellStyle name="Navadno 41 3 3" xfId="982"/>
    <cellStyle name="Navadno 41 4" xfId="983"/>
    <cellStyle name="Navadno 41 5" xfId="984"/>
    <cellStyle name="Navadno 42" xfId="985"/>
    <cellStyle name="Navadno 42 2" xfId="986"/>
    <cellStyle name="Navadno 42 3" xfId="987"/>
    <cellStyle name="Navadno 5" xfId="988"/>
    <cellStyle name="Navadno 5 2" xfId="989"/>
    <cellStyle name="Navadno 5 3" xfId="990"/>
    <cellStyle name="Navadno 5 3 2" xfId="991"/>
    <cellStyle name="Navadno 5 3 3" xfId="992"/>
    <cellStyle name="Navadno 5 4" xfId="993"/>
    <cellStyle name="Navadno 5 4 2" xfId="994"/>
    <cellStyle name="Navadno 6" xfId="995"/>
    <cellStyle name="Navadno 6 2" xfId="996"/>
    <cellStyle name="Navadno 6 3" xfId="997"/>
    <cellStyle name="Navadno 6 4" xfId="998"/>
    <cellStyle name="Navadno 6 5" xfId="999"/>
    <cellStyle name="Navadno 6 6" xfId="1000"/>
    <cellStyle name="Navadno 7" xfId="1001"/>
    <cellStyle name="Navadno 7 2" xfId="1002"/>
    <cellStyle name="Navadno 7 3" xfId="1003"/>
    <cellStyle name="Navadno 7 3 2" xfId="1004"/>
    <cellStyle name="Navadno 7 4" xfId="1005"/>
    <cellStyle name="Navadno 7 4 2" xfId="1006"/>
    <cellStyle name="Navadno 8" xfId="1007"/>
    <cellStyle name="Navadno 8 2" xfId="1008"/>
    <cellStyle name="Navadno 8 2 2" xfId="1009"/>
    <cellStyle name="Navadno 9" xfId="1010"/>
    <cellStyle name="Navadno 9 2" xfId="1011"/>
    <cellStyle name="Navadno 9 2 2" xfId="1012"/>
    <cellStyle name="Navadno 9 2 2 2" xfId="1013"/>
    <cellStyle name="Navadno 9 2 2 2 2" xfId="1014"/>
    <cellStyle name="Navadno 9 2 2 3" xfId="1015"/>
    <cellStyle name="Navadno 9 2 3" xfId="1016"/>
    <cellStyle name="Navadno 9 2 3 2" xfId="1017"/>
    <cellStyle name="Navadno 9 2 4" xfId="1018"/>
    <cellStyle name="Navadno 9 3" xfId="1019"/>
    <cellStyle name="Navadno 9 3 2" xfId="1020"/>
    <cellStyle name="Navadno 9 3 2 2" xfId="1021"/>
    <cellStyle name="Navadno 9 3 2 2 2" xfId="1022"/>
    <cellStyle name="Navadno 9 3 2 3" xfId="1023"/>
    <cellStyle name="Navadno 9 3 3" xfId="1024"/>
    <cellStyle name="Navadno 9 3 3 2" xfId="1025"/>
    <cellStyle name="Navadno 9 3 4" xfId="1026"/>
    <cellStyle name="Navadno 9 4" xfId="1027"/>
    <cellStyle name="Navadno 9 4 2" xfId="1028"/>
    <cellStyle name="Navadno 9 4 2 2" xfId="1029"/>
    <cellStyle name="Navadno 9 4 3" xfId="1030"/>
    <cellStyle name="Navadno 9 5" xfId="1031"/>
    <cellStyle name="Navadno 9 5 2" xfId="1032"/>
    <cellStyle name="Navadno 9 5 2 2" xfId="1033"/>
    <cellStyle name="Navadno 9 5 3" xfId="1034"/>
    <cellStyle name="Navadno 9 6" xfId="1035"/>
    <cellStyle name="Navadno 9 6 2" xfId="1036"/>
    <cellStyle name="Navadno 9 7" xfId="1037"/>
    <cellStyle name="Navadno 9_Popis 49-1-14 (6.4.2015-razdelitev)" xfId="1038"/>
    <cellStyle name="Navadno_CSOD-EI-popis-OBJEKT+ ES-150208" xfId="1039"/>
    <cellStyle name="Navadno_KALAMAR-PSO GREGORČIČEVA MS-16.11.04" xfId="1040"/>
    <cellStyle name="Navadno_List1" xfId="1041"/>
    <cellStyle name="Neutral" xfId="1042"/>
    <cellStyle name="Neutral 1" xfId="1043"/>
    <cellStyle name="Neutral 2" xfId="1044"/>
    <cellStyle name="Neutral 3" xfId="1045"/>
    <cellStyle name="Neutral 4" xfId="1046"/>
    <cellStyle name="Neutral 5" xfId="1047"/>
    <cellStyle name="Neutral 6" xfId="1048"/>
    <cellStyle name="Neutral 7" xfId="1049"/>
    <cellStyle name="Nevtralno 2" xfId="1050"/>
    <cellStyle name="Nevtralno 3" xfId="1051"/>
    <cellStyle name="Normal 10 2 2" xfId="1052"/>
    <cellStyle name="Normal 11" xfId="1053"/>
    <cellStyle name="Normal 11 2" xfId="1054"/>
    <cellStyle name="Normal 11_CSOD-EI-popis-OBJEKT+ ES-150208" xfId="1055"/>
    <cellStyle name="Normal 12" xfId="1056"/>
    <cellStyle name="Normal 2" xfId="1057"/>
    <cellStyle name="Normal 3" xfId="1058"/>
    <cellStyle name="Normal 3 10" xfId="1059"/>
    <cellStyle name="Normal 4" xfId="1060"/>
    <cellStyle name="Normal 4 3" xfId="1061"/>
    <cellStyle name="Normal 5" xfId="1803"/>
    <cellStyle name="Normal_Mamac_MA" xfId="1062"/>
    <cellStyle name="Note" xfId="1063"/>
    <cellStyle name="Note 1" xfId="1064"/>
    <cellStyle name="Note 1 2" xfId="1065"/>
    <cellStyle name="Note 2" xfId="1066"/>
    <cellStyle name="Note 2 2" xfId="1067"/>
    <cellStyle name="Note 3" xfId="1068"/>
    <cellStyle name="Note 3 2" xfId="1069"/>
    <cellStyle name="Note 4" xfId="1070"/>
    <cellStyle name="Note 4 2" xfId="1071"/>
    <cellStyle name="Note 5" xfId="1072"/>
    <cellStyle name="Note 5 2" xfId="1073"/>
    <cellStyle name="Note 6" xfId="1074"/>
    <cellStyle name="Note 6 2" xfId="1075"/>
    <cellStyle name="Note 7" xfId="1076"/>
    <cellStyle name="Note 8" xfId="1077"/>
    <cellStyle name="Odstotek 2" xfId="1078"/>
    <cellStyle name="Odstotek 2 2" xfId="1079"/>
    <cellStyle name="Odstotek 2 3" xfId="1080"/>
    <cellStyle name="Odstotek 2_Popis 49-1-14 (6.4.2015-razdelitev)" xfId="1081"/>
    <cellStyle name="Odstotek 3" xfId="1082"/>
    <cellStyle name="Opomba 2" xfId="1083"/>
    <cellStyle name="Opomba 3" xfId="1084"/>
    <cellStyle name="Opomba 3 2" xfId="1085"/>
    <cellStyle name="Opozorilo" xfId="1826"/>
    <cellStyle name="Opozorilo 2" xfId="1086"/>
    <cellStyle name="Output 1" xfId="1087"/>
    <cellStyle name="Output 1 2" xfId="1088"/>
    <cellStyle name="Output 2" xfId="1089"/>
    <cellStyle name="Output 2 2" xfId="1090"/>
    <cellStyle name="Output 3" xfId="1091"/>
    <cellStyle name="Output 3 2" xfId="1092"/>
    <cellStyle name="Output 4" xfId="1093"/>
    <cellStyle name="Output 4 2" xfId="1094"/>
    <cellStyle name="Output 5" xfId="1095"/>
    <cellStyle name="Output 5 2" xfId="1096"/>
    <cellStyle name="Output 6" xfId="1097"/>
    <cellStyle name="Output 6 2" xfId="1098"/>
    <cellStyle name="Pojasnjevalno besedilo 2" xfId="1099"/>
    <cellStyle name="Popis Evo" xfId="1100"/>
    <cellStyle name="Poudarek1 2" xfId="1101"/>
    <cellStyle name="Poudarek1 2 2" xfId="1102"/>
    <cellStyle name="Poudarek1 3" xfId="1103"/>
    <cellStyle name="Poudarek1 3 2" xfId="1104"/>
    <cellStyle name="Poudarek2 2" xfId="1105"/>
    <cellStyle name="Poudarek2 2 2" xfId="1106"/>
    <cellStyle name="Poudarek2 3" xfId="1107"/>
    <cellStyle name="Poudarek3 2" xfId="1108"/>
    <cellStyle name="Poudarek3 2 2" xfId="1109"/>
    <cellStyle name="Poudarek3 3" xfId="1110"/>
    <cellStyle name="Poudarek3 3 2" xfId="1111"/>
    <cellStyle name="Poudarek4 2" xfId="1112"/>
    <cellStyle name="Poudarek4 2 2" xfId="1113"/>
    <cellStyle name="Poudarek5 2" xfId="1114"/>
    <cellStyle name="Poudarek5 2 2" xfId="1115"/>
    <cellStyle name="Poudarek6 2" xfId="1116"/>
    <cellStyle name="Poudarek6 2 2" xfId="1117"/>
    <cellStyle name="Poudarek6 3" xfId="1118"/>
    <cellStyle name="Poudarek6 3 2" xfId="1119"/>
    <cellStyle name="Povezana celica 2" xfId="1120"/>
    <cellStyle name="Povezana celica 3" xfId="1121"/>
    <cellStyle name="Preveri celico 2" xfId="1122"/>
    <cellStyle name="PRVA VRSTA Element delo 2" xfId="1123"/>
    <cellStyle name="PRVA VRSTA Element delo 2 2" xfId="1124"/>
    <cellStyle name="PRVA VRSTA Element delo_Kolektor Koling_Unichem Logatec_požar,plin_331" xfId="1125"/>
    <cellStyle name="Računanje 2" xfId="1126"/>
    <cellStyle name="Računanje 2 2" xfId="1127"/>
    <cellStyle name="Računanje 3" xfId="1128"/>
    <cellStyle name="Računanje 3 2" xfId="1129"/>
    <cellStyle name="Skupaj" xfId="1130"/>
    <cellStyle name="Skupaj 1" xfId="1131"/>
    <cellStyle name="Skupaj 2" xfId="1132"/>
    <cellStyle name="Skupaj 3" xfId="1133"/>
    <cellStyle name="Skupaj 4" xfId="1134"/>
    <cellStyle name="Skupaj 5" xfId="1135"/>
    <cellStyle name="Skupaj 6" xfId="1136"/>
    <cellStyle name="Slabo 2" xfId="1137"/>
    <cellStyle name="Slabo 2 2" xfId="1138"/>
    <cellStyle name="Slabo 3" xfId="1139"/>
    <cellStyle name="Slabo 3 2" xfId="1140"/>
    <cellStyle name="Slog 1" xfId="1141"/>
    <cellStyle name="Slog 1 2" xfId="1142"/>
    <cellStyle name="Slog 1 3" xfId="1143"/>
    <cellStyle name="Slog 1 4" xfId="1144"/>
    <cellStyle name="Style 1" xfId="1145"/>
    <cellStyle name="Title 1" xfId="1146"/>
    <cellStyle name="Title 2" xfId="1147"/>
    <cellStyle name="Title 3" xfId="1148"/>
    <cellStyle name="Title 4" xfId="1149"/>
    <cellStyle name="Title 5" xfId="1150"/>
    <cellStyle name="Title 6" xfId="1151"/>
    <cellStyle name="Total" xfId="1152"/>
    <cellStyle name="Total 1" xfId="1153"/>
    <cellStyle name="Total 2" xfId="1154"/>
    <cellStyle name="Total 3" xfId="1155"/>
    <cellStyle name="Total 4" xfId="1156"/>
    <cellStyle name="Total 5" xfId="1157"/>
    <cellStyle name="Total 6" xfId="1158"/>
    <cellStyle name="Total 7" xfId="1159"/>
    <cellStyle name="Valuta" xfId="403" builtinId="4"/>
    <cellStyle name="Valuta 10" xfId="1160"/>
    <cellStyle name="Valuta 10 2" xfId="1161"/>
    <cellStyle name="Valuta 10 2 2" xfId="1162"/>
    <cellStyle name="Valuta 10 2 3" xfId="1163"/>
    <cellStyle name="Valuta 10 3" xfId="1164"/>
    <cellStyle name="Valuta 10 3 2" xfId="1165"/>
    <cellStyle name="Valuta 10 3 3" xfId="1166"/>
    <cellStyle name="Valuta 10 4" xfId="1167"/>
    <cellStyle name="Valuta 10 5" xfId="1168"/>
    <cellStyle name="Valuta 11 2" xfId="1169"/>
    <cellStyle name="Valuta 11 2 2" xfId="1170"/>
    <cellStyle name="Valuta 11 2 3" xfId="1171"/>
    <cellStyle name="Valuta 11 3" xfId="1172"/>
    <cellStyle name="Valuta 11 3 2" xfId="1173"/>
    <cellStyle name="Valuta 11 3 3" xfId="1174"/>
    <cellStyle name="Valuta 12 2" xfId="1175"/>
    <cellStyle name="Valuta 12 2 2" xfId="1176"/>
    <cellStyle name="Valuta 12 2 3" xfId="1177"/>
    <cellStyle name="Valuta 12 3" xfId="1178"/>
    <cellStyle name="Valuta 12 3 2" xfId="1179"/>
    <cellStyle name="Valuta 12 3 3" xfId="1180"/>
    <cellStyle name="Valuta 13 2" xfId="1181"/>
    <cellStyle name="Valuta 13 2 2" xfId="1182"/>
    <cellStyle name="Valuta 13 2 3" xfId="1183"/>
    <cellStyle name="Valuta 13 3" xfId="1184"/>
    <cellStyle name="Valuta 13 3 2" xfId="1185"/>
    <cellStyle name="Valuta 13 3 3" xfId="1186"/>
    <cellStyle name="Valuta 15" xfId="1187"/>
    <cellStyle name="Valuta 15 2" xfId="1188"/>
    <cellStyle name="Valuta 15 3" xfId="1189"/>
    <cellStyle name="Valuta 19" xfId="1190"/>
    <cellStyle name="Valuta 19 2" xfId="1191"/>
    <cellStyle name="Valuta 19 3" xfId="1192"/>
    <cellStyle name="Valuta 2" xfId="1193"/>
    <cellStyle name="Valuta 2 1" xfId="1194"/>
    <cellStyle name="Valuta 2 2" xfId="1195"/>
    <cellStyle name="Valuta 2 2 2" xfId="1196"/>
    <cellStyle name="Valuta 2 2 2 2" xfId="1197"/>
    <cellStyle name="Valuta 2 2 3" xfId="1198"/>
    <cellStyle name="Valuta 2 2 4" xfId="1199"/>
    <cellStyle name="Valuta 2 3" xfId="1200"/>
    <cellStyle name="Valuta 2 3 2" xfId="1201"/>
    <cellStyle name="Valuta 2 3 3" xfId="1202"/>
    <cellStyle name="Valuta 2 3 4" xfId="1203"/>
    <cellStyle name="Valuta 2 4" xfId="1204"/>
    <cellStyle name="Valuta 2 5" xfId="1205"/>
    <cellStyle name="Valuta 2 6" xfId="1206"/>
    <cellStyle name="Valuta 2 7" xfId="1207"/>
    <cellStyle name="Valuta 2 7 2" xfId="1208"/>
    <cellStyle name="Valuta 2_Popis 49-1-14 (6.4.2015-razdelitev)" xfId="1209"/>
    <cellStyle name="Valuta 3 2" xfId="1210"/>
    <cellStyle name="Valuta 3 2 2" xfId="1211"/>
    <cellStyle name="Valuta 3 2 3" xfId="1212"/>
    <cellStyle name="Valuta 3 3" xfId="1213"/>
    <cellStyle name="Valuta 3 3 2" xfId="1214"/>
    <cellStyle name="Valuta 3 3 3" xfId="1215"/>
    <cellStyle name="Valuta 3 4" xfId="1216"/>
    <cellStyle name="Valuta 3 4 2" xfId="1217"/>
    <cellStyle name="Valuta 3 4 3" xfId="1218"/>
    <cellStyle name="Valuta 3 5" xfId="1219"/>
    <cellStyle name="Valuta 3 5 2" xfId="1220"/>
    <cellStyle name="Valuta 3 5 3" xfId="1221"/>
    <cellStyle name="Valuta 3 6" xfId="1222"/>
    <cellStyle name="Valuta 3 6 2" xfId="1223"/>
    <cellStyle name="Valuta 3 6 3" xfId="1224"/>
    <cellStyle name="Valuta 3 7" xfId="1225"/>
    <cellStyle name="Valuta 3 7 2" xfId="1226"/>
    <cellStyle name="Valuta 3 7 3" xfId="1227"/>
    <cellStyle name="Valuta 3 8" xfId="1228"/>
    <cellStyle name="Valuta 3 8 2" xfId="1229"/>
    <cellStyle name="Valuta 3 8 3" xfId="1230"/>
    <cellStyle name="Vejica" xfId="392" builtinId="3"/>
    <cellStyle name="Vejica [0] 2" xfId="1231"/>
    <cellStyle name="Vejica [0] 2 2" xfId="1232"/>
    <cellStyle name="Vejica 10" xfId="1233"/>
    <cellStyle name="Vejica 10 2" xfId="1234"/>
    <cellStyle name="Vejica 10 2 2" xfId="1235"/>
    <cellStyle name="Vejica 10 2 3" xfId="1236"/>
    <cellStyle name="Vejica 10 3" xfId="1237"/>
    <cellStyle name="Vejica 10 3 2" xfId="1238"/>
    <cellStyle name="Vejica 10 3 3" xfId="1239"/>
    <cellStyle name="Vejica 10 4" xfId="1240"/>
    <cellStyle name="Vejica 10 5" xfId="1241"/>
    <cellStyle name="Vejica 11" xfId="1242"/>
    <cellStyle name="Vejica 11 2" xfId="1243"/>
    <cellStyle name="Vejica 11 2 2" xfId="1244"/>
    <cellStyle name="Vejica 11 2 3" xfId="1245"/>
    <cellStyle name="Vejica 11 3" xfId="1246"/>
    <cellStyle name="Vejica 11 3 2" xfId="1247"/>
    <cellStyle name="Vejica 11 3 3" xfId="1248"/>
    <cellStyle name="Vejica 11 4" xfId="1249"/>
    <cellStyle name="Vejica 12" xfId="1250"/>
    <cellStyle name="Vejica 12 2" xfId="1251"/>
    <cellStyle name="Vejica 12 2 2" xfId="1252"/>
    <cellStyle name="Vejica 12 2 3" xfId="1253"/>
    <cellStyle name="Vejica 12 3" xfId="1254"/>
    <cellStyle name="Vejica 12 3 2" xfId="1255"/>
    <cellStyle name="Vejica 12 3 3" xfId="1256"/>
    <cellStyle name="Vejica 12 4" xfId="1257"/>
    <cellStyle name="Vejica 13" xfId="1258"/>
    <cellStyle name="Vejica 13 2" xfId="1259"/>
    <cellStyle name="Vejica 13 2 2" xfId="1260"/>
    <cellStyle name="Vejica 13 2 3" xfId="1261"/>
    <cellStyle name="Vejica 13 3" xfId="1262"/>
    <cellStyle name="Vejica 13 3 2" xfId="1263"/>
    <cellStyle name="Vejica 13 3 3" xfId="1264"/>
    <cellStyle name="Vejica 13 4" xfId="1265"/>
    <cellStyle name="Vejica 14" xfId="1266"/>
    <cellStyle name="Vejica 14 2" xfId="1267"/>
    <cellStyle name="Vejica 15" xfId="1268"/>
    <cellStyle name="Vejica 15 2" xfId="1269"/>
    <cellStyle name="Vejica 15 2 2" xfId="1270"/>
    <cellStyle name="Vejica 15 3" xfId="1271"/>
    <cellStyle name="Vejica 15 4" xfId="1272"/>
    <cellStyle name="Vejica 16" xfId="1273"/>
    <cellStyle name="Vejica 16 2" xfId="1274"/>
    <cellStyle name="Vejica 17" xfId="1275"/>
    <cellStyle name="Vejica 17 2" xfId="1276"/>
    <cellStyle name="Vejica 17 2 2" xfId="1277"/>
    <cellStyle name="Vejica 17 2 2 2" xfId="1278"/>
    <cellStyle name="Vejica 17 2 3" xfId="1279"/>
    <cellStyle name="Vejica 17 3" xfId="1280"/>
    <cellStyle name="Vejica 17 3 2" xfId="1281"/>
    <cellStyle name="Vejica 17 4" xfId="1282"/>
    <cellStyle name="Vejica 18" xfId="1283"/>
    <cellStyle name="Vejica 18 2" xfId="1284"/>
    <cellStyle name="Vejica 18 2 2" xfId="1285"/>
    <cellStyle name="Vejica 18 2 2 2" xfId="1286"/>
    <cellStyle name="Vejica 18 2 3" xfId="1287"/>
    <cellStyle name="Vejica 18 3" xfId="1288"/>
    <cellStyle name="Vejica 18 3 2" xfId="1289"/>
    <cellStyle name="Vejica 18 4" xfId="1290"/>
    <cellStyle name="Vejica 19" xfId="1291"/>
    <cellStyle name="Vejica 19 2" xfId="1292"/>
    <cellStyle name="Vejica 19 2 2" xfId="1293"/>
    <cellStyle name="Vejica 19 2 2 2" xfId="1294"/>
    <cellStyle name="Vejica 19 2 3" xfId="1295"/>
    <cellStyle name="Vejica 19 3" xfId="1296"/>
    <cellStyle name="Vejica 19 3 2" xfId="1297"/>
    <cellStyle name="Vejica 19 4" xfId="1298"/>
    <cellStyle name="Vejica 2" xfId="1299"/>
    <cellStyle name="Vejica 2 10" xfId="1300"/>
    <cellStyle name="Vejica 2 10 2" xfId="1301"/>
    <cellStyle name="Vejica 2 10 2 2" xfId="1302"/>
    <cellStyle name="Vejica 2 10 2 2 2" xfId="1303"/>
    <cellStyle name="Vejica 2 10 2 3" xfId="1304"/>
    <cellStyle name="Vejica 2 10 2 4" xfId="1305"/>
    <cellStyle name="Vejica 2 10 3" xfId="1306"/>
    <cellStyle name="Vejica 2 10 3 2" xfId="1307"/>
    <cellStyle name="Vejica 2 10 3 2 2" xfId="1308"/>
    <cellStyle name="Vejica 2 10 3 3" xfId="1309"/>
    <cellStyle name="Vejica 2 10 4" xfId="1310"/>
    <cellStyle name="Vejica 2 10 4 2" xfId="1311"/>
    <cellStyle name="Vejica 2 10 4 2 2" xfId="1312"/>
    <cellStyle name="Vejica 2 10 4 3" xfId="1313"/>
    <cellStyle name="Vejica 2 10 5" xfId="1314"/>
    <cellStyle name="Vejica 2 10 5 2" xfId="1315"/>
    <cellStyle name="Vejica 2 10 6" xfId="1316"/>
    <cellStyle name="Vejica 2 10 7" xfId="1317"/>
    <cellStyle name="Vejica 2 11" xfId="1318"/>
    <cellStyle name="Vejica 2 11 2" xfId="1319"/>
    <cellStyle name="Vejica 2 11 2 2" xfId="1320"/>
    <cellStyle name="Vejica 2 11 3" xfId="1321"/>
    <cellStyle name="Vejica 2 11 4" xfId="1322"/>
    <cellStyle name="Vejica 2 12" xfId="1323"/>
    <cellStyle name="Vejica 2 12 2" xfId="1324"/>
    <cellStyle name="Vejica 2 12 2 2" xfId="1325"/>
    <cellStyle name="Vejica 2 12 3" xfId="1326"/>
    <cellStyle name="Vejica 2 12 4" xfId="1327"/>
    <cellStyle name="Vejica 2 13" xfId="1328"/>
    <cellStyle name="Vejica 2 13 2" xfId="1329"/>
    <cellStyle name="Vejica 2 13 2 2" xfId="1330"/>
    <cellStyle name="Vejica 2 13 3" xfId="1331"/>
    <cellStyle name="Vejica 2 14" xfId="1332"/>
    <cellStyle name="Vejica 2 15" xfId="1333"/>
    <cellStyle name="Vejica 2 16" xfId="1334"/>
    <cellStyle name="Vejica 2 2" xfId="1335"/>
    <cellStyle name="Vejica 2 2 2" xfId="1336"/>
    <cellStyle name="Vejica 2 2 2 2" xfId="1337"/>
    <cellStyle name="Vejica 2 2 2 2 2" xfId="1338"/>
    <cellStyle name="Vejica 2 2 2 2 2 2" xfId="1339"/>
    <cellStyle name="Vejica 2 2 2 2 2 2 2" xfId="1340"/>
    <cellStyle name="Vejica 2 2 2 2 2 3" xfId="1341"/>
    <cellStyle name="Vejica 2 2 2 2 2 4" xfId="1342"/>
    <cellStyle name="Vejica 2 2 2 2 3" xfId="1343"/>
    <cellStyle name="Vejica 2 2 2 2 3 2" xfId="1344"/>
    <cellStyle name="Vejica 2 2 2 2 4" xfId="1345"/>
    <cellStyle name="Vejica 2 2 2 2 5" xfId="1346"/>
    <cellStyle name="Vejica 2 2 2 3" xfId="1347"/>
    <cellStyle name="Vejica 2 2 2 3 2" xfId="1348"/>
    <cellStyle name="Vejica 2 2 2 3 2 2" xfId="1349"/>
    <cellStyle name="Vejica 2 2 2 3 2 2 2" xfId="1350"/>
    <cellStyle name="Vejica 2 2 2 3 2 3" xfId="1351"/>
    <cellStyle name="Vejica 2 2 2 3 2 4" xfId="1352"/>
    <cellStyle name="Vejica 2 2 2 3 3" xfId="1353"/>
    <cellStyle name="Vejica 2 2 2 3 3 2" xfId="1354"/>
    <cellStyle name="Vejica 2 2 2 3 4" xfId="1355"/>
    <cellStyle name="Vejica 2 2 2 3 5" xfId="1356"/>
    <cellStyle name="Vejica 2 2 2 4" xfId="1357"/>
    <cellStyle name="Vejica 2 2 2 4 2" xfId="1358"/>
    <cellStyle name="Vejica 2 2 2 4 2 2" xfId="1359"/>
    <cellStyle name="Vejica 2 2 2 4 3" xfId="1360"/>
    <cellStyle name="Vejica 2 2 2 4 4" xfId="1361"/>
    <cellStyle name="Vejica 2 2 2 5" xfId="1362"/>
    <cellStyle name="Vejica 2 2 2 5 2" xfId="1363"/>
    <cellStyle name="Vejica 2 2 2 5 3" xfId="1364"/>
    <cellStyle name="Vejica 2 2 2 6" xfId="1365"/>
    <cellStyle name="Vejica 2 2 2 7" xfId="1366"/>
    <cellStyle name="Vejica 2 2 3" xfId="1367"/>
    <cellStyle name="Vejica 2 2 4" xfId="1368"/>
    <cellStyle name="Vejica 2 3" xfId="1369"/>
    <cellStyle name="Vejica 2 3 2" xfId="1370"/>
    <cellStyle name="Vejica 2 3 2 2" xfId="1371"/>
    <cellStyle name="Vejica 2 3 2 3" xfId="1372"/>
    <cellStyle name="Vejica 2 3 3" xfId="1373"/>
    <cellStyle name="Vejica 2 3 3 2" xfId="1374"/>
    <cellStyle name="Vejica 2 3 3 2 2" xfId="1375"/>
    <cellStyle name="Vejica 2 3 3 2 2 2" xfId="1376"/>
    <cellStyle name="Vejica 2 3 3 2 3" xfId="1377"/>
    <cellStyle name="Vejica 2 3 3 2 4" xfId="1378"/>
    <cellStyle name="Vejica 2 3 3 3" xfId="1379"/>
    <cellStyle name="Vejica 2 3 3 3 2" xfId="1380"/>
    <cellStyle name="Vejica 2 3 3 4" xfId="1381"/>
    <cellStyle name="Vejica 2 3 3 5" xfId="1382"/>
    <cellStyle name="Vejica 2 3 4" xfId="1383"/>
    <cellStyle name="Vejica 2 3 4 2" xfId="1384"/>
    <cellStyle name="Vejica 2 3 4 2 2" xfId="1385"/>
    <cellStyle name="Vejica 2 3 4 2 2 2" xfId="1386"/>
    <cellStyle name="Vejica 2 3 4 2 3" xfId="1387"/>
    <cellStyle name="Vejica 2 3 4 2 4" xfId="1388"/>
    <cellStyle name="Vejica 2 3 4 3" xfId="1389"/>
    <cellStyle name="Vejica 2 3 4 3 2" xfId="1390"/>
    <cellStyle name="Vejica 2 3 4 4" xfId="1391"/>
    <cellStyle name="Vejica 2 3 4 5" xfId="1392"/>
    <cellStyle name="Vejica 2 3 5" xfId="1393"/>
    <cellStyle name="Vejica 2 3 5 2" xfId="1394"/>
    <cellStyle name="Vejica 2 3 5 2 2" xfId="1395"/>
    <cellStyle name="Vejica 2 3 5 3" xfId="1396"/>
    <cellStyle name="Vejica 2 3 5 4" xfId="1397"/>
    <cellStyle name="Vejica 2 3 6" xfId="1398"/>
    <cellStyle name="Vejica 2 3 6 2" xfId="1399"/>
    <cellStyle name="Vejica 2 3 6 3" xfId="1400"/>
    <cellStyle name="Vejica 2 3 7" xfId="1401"/>
    <cellStyle name="Vejica 2 3 8" xfId="1402"/>
    <cellStyle name="Vejica 2 4" xfId="1403"/>
    <cellStyle name="Vejica 2 4 2" xfId="1404"/>
    <cellStyle name="Vejica 2 4 2 2" xfId="1405"/>
    <cellStyle name="Vejica 2 4 2 2 2" xfId="1406"/>
    <cellStyle name="Vejica 2 4 2 2 2 2" xfId="1407"/>
    <cellStyle name="Vejica 2 4 2 2 3" xfId="1408"/>
    <cellStyle name="Vejica 2 4 2 2 4" xfId="1409"/>
    <cellStyle name="Vejica 2 4 2 3" xfId="1410"/>
    <cellStyle name="Vejica 2 4 2 3 2" xfId="1411"/>
    <cellStyle name="Vejica 2 4 2 4" xfId="1412"/>
    <cellStyle name="Vejica 2 4 2 5" xfId="1413"/>
    <cellStyle name="Vejica 2 4 3" xfId="1414"/>
    <cellStyle name="Vejica 2 4 3 2" xfId="1415"/>
    <cellStyle name="Vejica 2 4 3 2 2" xfId="1416"/>
    <cellStyle name="Vejica 2 4 3 2 2 2" xfId="1417"/>
    <cellStyle name="Vejica 2 4 3 2 3" xfId="1418"/>
    <cellStyle name="Vejica 2 4 3 2 4" xfId="1419"/>
    <cellStyle name="Vejica 2 4 3 3" xfId="1420"/>
    <cellStyle name="Vejica 2 4 3 3 2" xfId="1421"/>
    <cellStyle name="Vejica 2 4 3 4" xfId="1422"/>
    <cellStyle name="Vejica 2 4 3 5" xfId="1423"/>
    <cellStyle name="Vejica 2 4 4" xfId="1424"/>
    <cellStyle name="Vejica 2 4 4 2" xfId="1425"/>
    <cellStyle name="Vejica 2 4 4 2 2" xfId="1426"/>
    <cellStyle name="Vejica 2 4 4 3" xfId="1427"/>
    <cellStyle name="Vejica 2 4 4 4" xfId="1428"/>
    <cellStyle name="Vejica 2 4 5" xfId="1429"/>
    <cellStyle name="Vejica 2 4 5 2" xfId="1430"/>
    <cellStyle name="Vejica 2 4 5 3" xfId="1431"/>
    <cellStyle name="Vejica 2 4 6" xfId="1432"/>
    <cellStyle name="Vejica 2 4 7" xfId="1433"/>
    <cellStyle name="Vejica 2 5" xfId="1434"/>
    <cellStyle name="Vejica 2 5 2" xfId="1435"/>
    <cellStyle name="Vejica 2 5 2 2" xfId="1436"/>
    <cellStyle name="Vejica 2 5 2 2 2" xfId="1437"/>
    <cellStyle name="Vejica 2 5 2 2 2 2" xfId="1438"/>
    <cellStyle name="Vejica 2 5 2 2 3" xfId="1439"/>
    <cellStyle name="Vejica 2 5 2 2 4" xfId="1440"/>
    <cellStyle name="Vejica 2 5 2 3" xfId="1441"/>
    <cellStyle name="Vejica 2 5 2 3 2" xfId="1442"/>
    <cellStyle name="Vejica 2 5 2 4" xfId="1443"/>
    <cellStyle name="Vejica 2 5 2 5" xfId="1444"/>
    <cellStyle name="Vejica 2 5 3" xfId="1445"/>
    <cellStyle name="Vejica 2 5 3 2" xfId="1446"/>
    <cellStyle name="Vejica 2 5 3 2 2" xfId="1447"/>
    <cellStyle name="Vejica 2 5 3 2 2 2" xfId="1448"/>
    <cellStyle name="Vejica 2 5 3 2 3" xfId="1449"/>
    <cellStyle name="Vejica 2 5 3 2 4" xfId="1450"/>
    <cellStyle name="Vejica 2 5 3 3" xfId="1451"/>
    <cellStyle name="Vejica 2 5 3 3 2" xfId="1452"/>
    <cellStyle name="Vejica 2 5 3 4" xfId="1453"/>
    <cellStyle name="Vejica 2 5 3 5" xfId="1454"/>
    <cellStyle name="Vejica 2 5 4" xfId="1455"/>
    <cellStyle name="Vejica 2 5 4 2" xfId="1456"/>
    <cellStyle name="Vejica 2 5 4 2 2" xfId="1457"/>
    <cellStyle name="Vejica 2 5 4 3" xfId="1458"/>
    <cellStyle name="Vejica 2 5 4 4" xfId="1459"/>
    <cellStyle name="Vejica 2 5 5" xfId="1460"/>
    <cellStyle name="Vejica 2 5 5 2" xfId="1461"/>
    <cellStyle name="Vejica 2 5 5 3" xfId="1462"/>
    <cellStyle name="Vejica 2 5 6" xfId="1463"/>
    <cellStyle name="Vejica 2 5 7" xfId="1464"/>
    <cellStyle name="Vejica 2 6" xfId="1465"/>
    <cellStyle name="Vejica 2 6 2" xfId="1466"/>
    <cellStyle name="Vejica 2 6 2 2" xfId="1467"/>
    <cellStyle name="Vejica 2 6 2 2 2" xfId="1468"/>
    <cellStyle name="Vejica 2 6 2 2 2 2" xfId="1469"/>
    <cellStyle name="Vejica 2 6 2 2 3" xfId="1470"/>
    <cellStyle name="Vejica 2 6 2 2 4" xfId="1471"/>
    <cellStyle name="Vejica 2 6 2 3" xfId="1472"/>
    <cellStyle name="Vejica 2 6 2 3 2" xfId="1473"/>
    <cellStyle name="Vejica 2 6 2 4" xfId="1474"/>
    <cellStyle name="Vejica 2 6 2 5" xfId="1475"/>
    <cellStyle name="Vejica 2 6 3" xfId="1476"/>
    <cellStyle name="Vejica 2 6 3 2" xfId="1477"/>
    <cellStyle name="Vejica 2 6 3 2 2" xfId="1478"/>
    <cellStyle name="Vejica 2 6 3 2 2 2" xfId="1479"/>
    <cellStyle name="Vejica 2 6 3 2 3" xfId="1480"/>
    <cellStyle name="Vejica 2 6 3 2 4" xfId="1481"/>
    <cellStyle name="Vejica 2 6 3 3" xfId="1482"/>
    <cellStyle name="Vejica 2 6 3 3 2" xfId="1483"/>
    <cellStyle name="Vejica 2 6 3 4" xfId="1484"/>
    <cellStyle name="Vejica 2 6 3 5" xfId="1485"/>
    <cellStyle name="Vejica 2 6 4" xfId="1486"/>
    <cellStyle name="Vejica 2 6 4 2" xfId="1487"/>
    <cellStyle name="Vejica 2 6 4 2 2" xfId="1488"/>
    <cellStyle name="Vejica 2 6 4 3" xfId="1489"/>
    <cellStyle name="Vejica 2 6 4 4" xfId="1490"/>
    <cellStyle name="Vejica 2 6 5" xfId="1491"/>
    <cellStyle name="Vejica 2 6 5 2" xfId="1492"/>
    <cellStyle name="Vejica 2 6 5 3" xfId="1493"/>
    <cellStyle name="Vejica 2 6 6" xfId="1494"/>
    <cellStyle name="Vejica 2 6 7" xfId="1495"/>
    <cellStyle name="Vejica 2 7" xfId="1496"/>
    <cellStyle name="Vejica 2 7 2" xfId="1497"/>
    <cellStyle name="Vejica 2 7 2 2" xfId="1498"/>
    <cellStyle name="Vejica 2 7 2 2 2" xfId="1499"/>
    <cellStyle name="Vejica 2 7 2 2 2 2" xfId="1500"/>
    <cellStyle name="Vejica 2 7 2 2 3" xfId="1501"/>
    <cellStyle name="Vejica 2 7 2 2 4" xfId="1502"/>
    <cellStyle name="Vejica 2 7 2 3" xfId="1503"/>
    <cellStyle name="Vejica 2 7 2 3 2" xfId="1504"/>
    <cellStyle name="Vejica 2 7 2 4" xfId="1505"/>
    <cellStyle name="Vejica 2 7 2 5" xfId="1506"/>
    <cellStyle name="Vejica 2 7 3" xfId="1507"/>
    <cellStyle name="Vejica 2 7 3 2" xfId="1508"/>
    <cellStyle name="Vejica 2 7 3 2 2" xfId="1509"/>
    <cellStyle name="Vejica 2 7 3 2 2 2" xfId="1510"/>
    <cellStyle name="Vejica 2 7 3 2 3" xfId="1511"/>
    <cellStyle name="Vejica 2 7 3 2 4" xfId="1512"/>
    <cellStyle name="Vejica 2 7 3 3" xfId="1513"/>
    <cellStyle name="Vejica 2 7 3 3 2" xfId="1514"/>
    <cellStyle name="Vejica 2 7 3 4" xfId="1515"/>
    <cellStyle name="Vejica 2 7 3 5" xfId="1516"/>
    <cellStyle name="Vejica 2 7 4" xfId="1517"/>
    <cellStyle name="Vejica 2 7 4 2" xfId="1518"/>
    <cellStyle name="Vejica 2 7 4 2 2" xfId="1519"/>
    <cellStyle name="Vejica 2 7 4 3" xfId="1520"/>
    <cellStyle name="Vejica 2 7 4 4" xfId="1521"/>
    <cellStyle name="Vejica 2 7 5" xfId="1522"/>
    <cellStyle name="Vejica 2 7 5 2" xfId="1523"/>
    <cellStyle name="Vejica 2 7 5 3" xfId="1524"/>
    <cellStyle name="Vejica 2 7 6" xfId="1525"/>
    <cellStyle name="Vejica 2 7 7" xfId="1526"/>
    <cellStyle name="Vejica 2 8" xfId="1527"/>
    <cellStyle name="Vejica 2 8 2" xfId="1528"/>
    <cellStyle name="Vejica 2 8 2 2" xfId="1529"/>
    <cellStyle name="Vejica 2 8 2 2 2" xfId="1530"/>
    <cellStyle name="Vejica 2 8 2 2 2 2" xfId="1531"/>
    <cellStyle name="Vejica 2 8 2 2 3" xfId="1532"/>
    <cellStyle name="Vejica 2 8 2 2 4" xfId="1533"/>
    <cellStyle name="Vejica 2 8 2 3" xfId="1534"/>
    <cellStyle name="Vejica 2 8 2 3 2" xfId="1535"/>
    <cellStyle name="Vejica 2 8 2 4" xfId="1536"/>
    <cellStyle name="Vejica 2 8 2 5" xfId="1537"/>
    <cellStyle name="Vejica 2 8 3" xfId="1538"/>
    <cellStyle name="Vejica 2 8 3 2" xfId="1539"/>
    <cellStyle name="Vejica 2 8 3 2 2" xfId="1540"/>
    <cellStyle name="Vejica 2 8 3 2 2 2" xfId="1541"/>
    <cellStyle name="Vejica 2 8 3 2 3" xfId="1542"/>
    <cellStyle name="Vejica 2 8 3 2 4" xfId="1543"/>
    <cellStyle name="Vejica 2 8 3 3" xfId="1544"/>
    <cellStyle name="Vejica 2 8 3 3 2" xfId="1545"/>
    <cellStyle name="Vejica 2 8 3 4" xfId="1546"/>
    <cellStyle name="Vejica 2 8 3 5" xfId="1547"/>
    <cellStyle name="Vejica 2 8 4" xfId="1548"/>
    <cellStyle name="Vejica 2 8 4 2" xfId="1549"/>
    <cellStyle name="Vejica 2 8 4 2 2" xfId="1550"/>
    <cellStyle name="Vejica 2 8 4 3" xfId="1551"/>
    <cellStyle name="Vejica 2 8 4 4" xfId="1552"/>
    <cellStyle name="Vejica 2 8 5" xfId="1553"/>
    <cellStyle name="Vejica 2 8 5 2" xfId="1554"/>
    <cellStyle name="Vejica 2 8 5 2 2" xfId="1555"/>
    <cellStyle name="Vejica 2 8 5 3" xfId="1556"/>
    <cellStyle name="Vejica 2 8 5 4" xfId="1557"/>
    <cellStyle name="Vejica 2 8 6" xfId="1558"/>
    <cellStyle name="Vejica 2 8 6 2" xfId="1559"/>
    <cellStyle name="Vejica 2 8 7" xfId="1560"/>
    <cellStyle name="Vejica 2 8 8" xfId="1561"/>
    <cellStyle name="Vejica 2 9" xfId="1562"/>
    <cellStyle name="Vejica 2 9 2" xfId="1563"/>
    <cellStyle name="Vejica 2 9 2 2" xfId="1564"/>
    <cellStyle name="Vejica 2 9 2 2 2" xfId="1565"/>
    <cellStyle name="Vejica 2 9 2 3" xfId="1566"/>
    <cellStyle name="Vejica 2 9 2 4" xfId="1567"/>
    <cellStyle name="Vejica 2 9 3" xfId="1568"/>
    <cellStyle name="Vejica 2 9 3 2" xfId="1569"/>
    <cellStyle name="Vejica 2 9 3 2 2" xfId="1570"/>
    <cellStyle name="Vejica 2 9 3 3" xfId="1571"/>
    <cellStyle name="Vejica 2 9 4" xfId="1572"/>
    <cellStyle name="Vejica 2 9 4 2" xfId="1573"/>
    <cellStyle name="Vejica 2 9 4 2 2" xfId="1574"/>
    <cellStyle name="Vejica 2 9 4 3" xfId="1575"/>
    <cellStyle name="Vejica 2 9 5" xfId="1576"/>
    <cellStyle name="Vejica 2 9 5 2" xfId="1577"/>
    <cellStyle name="Vejica 2 9 6" xfId="1578"/>
    <cellStyle name="Vejica 2 9 7" xfId="1579"/>
    <cellStyle name="Vejica 2_CSOD-EI-popis-OBJEKT+ ES-150208" xfId="1580"/>
    <cellStyle name="Vejica 20" xfId="1581"/>
    <cellStyle name="Vejica 20 2" xfId="1582"/>
    <cellStyle name="Vejica 20 2 2" xfId="1583"/>
    <cellStyle name="Vejica 20 2 2 2" xfId="1584"/>
    <cellStyle name="Vejica 20 2 3" xfId="1585"/>
    <cellStyle name="Vejica 20 3" xfId="1586"/>
    <cellStyle name="Vejica 20 3 2" xfId="1587"/>
    <cellStyle name="Vejica 20 4" xfId="1588"/>
    <cellStyle name="Vejica 21" xfId="1589"/>
    <cellStyle name="Vejica 21 2" xfId="1590"/>
    <cellStyle name="Vejica 21 2 2" xfId="1591"/>
    <cellStyle name="Vejica 21 2 2 2" xfId="1592"/>
    <cellStyle name="Vejica 21 2 3" xfId="1593"/>
    <cellStyle name="Vejica 21 3" xfId="1594"/>
    <cellStyle name="Vejica 21 3 2" xfId="1595"/>
    <cellStyle name="Vejica 21 4" xfId="1596"/>
    <cellStyle name="Vejica 22" xfId="1597"/>
    <cellStyle name="Vejica 22 2" xfId="1598"/>
    <cellStyle name="Vejica 22 2 2" xfId="1599"/>
    <cellStyle name="Vejica 22 2 2 2" xfId="1600"/>
    <cellStyle name="Vejica 22 2 3" xfId="1601"/>
    <cellStyle name="Vejica 22 3" xfId="1602"/>
    <cellStyle name="Vejica 22 3 2" xfId="1603"/>
    <cellStyle name="Vejica 22 4" xfId="1604"/>
    <cellStyle name="Vejica 23" xfId="1605"/>
    <cellStyle name="Vejica 23 2" xfId="1606"/>
    <cellStyle name="Vejica 23 2 2" xfId="1607"/>
    <cellStyle name="Vejica 23 2 2 2" xfId="1608"/>
    <cellStyle name="Vejica 23 2 3" xfId="1609"/>
    <cellStyle name="Vejica 23 3" xfId="1610"/>
    <cellStyle name="Vejica 24" xfId="1611"/>
    <cellStyle name="Vejica 24 2" xfId="1612"/>
    <cellStyle name="Vejica 24 2 2" xfId="1613"/>
    <cellStyle name="Vejica 24 2 2 2" xfId="1614"/>
    <cellStyle name="Vejica 24 2 3" xfId="1615"/>
    <cellStyle name="Vejica 24 3" xfId="1616"/>
    <cellStyle name="Vejica 25" xfId="1617"/>
    <cellStyle name="Vejica 25 2" xfId="1618"/>
    <cellStyle name="Vejica 25 2 2" xfId="1619"/>
    <cellStyle name="Vejica 25 2 2 2" xfId="1620"/>
    <cellStyle name="Vejica 25 2 3" xfId="1621"/>
    <cellStyle name="Vejica 25 3" xfId="1622"/>
    <cellStyle name="Vejica 26" xfId="1623"/>
    <cellStyle name="Vejica 27" xfId="1624"/>
    <cellStyle name="Vejica 28" xfId="1625"/>
    <cellStyle name="Vejica 29" xfId="1626"/>
    <cellStyle name="Vejica 3" xfId="1627"/>
    <cellStyle name="Vejica 3 10" xfId="1628"/>
    <cellStyle name="Vejica 3 10 2" xfId="1629"/>
    <cellStyle name="Vejica 3 10 2 2" xfId="1630"/>
    <cellStyle name="Vejica 3 10 2 2 2" xfId="1631"/>
    <cellStyle name="Vejica 3 10 2 3" xfId="1632"/>
    <cellStyle name="Vejica 3 10 2 4" xfId="1633"/>
    <cellStyle name="Vejica 3 10 3" xfId="1634"/>
    <cellStyle name="Vejica 3 10 3 2" xfId="1635"/>
    <cellStyle name="Vejica 3 10 4" xfId="1636"/>
    <cellStyle name="Vejica 3 10 5" xfId="1637"/>
    <cellStyle name="Vejica 3 11" xfId="1638"/>
    <cellStyle name="Vejica 3 11 2" xfId="1639"/>
    <cellStyle name="Vejica 3 11 2 2" xfId="1640"/>
    <cellStyle name="Vejica 3 11 3" xfId="1641"/>
    <cellStyle name="Vejica 3 11 4" xfId="1642"/>
    <cellStyle name="Vejica 3 12" xfId="1643"/>
    <cellStyle name="Vejica 3 12 2" xfId="1644"/>
    <cellStyle name="Vejica 3 12 3" xfId="1645"/>
    <cellStyle name="Vejica 3 13" xfId="1646"/>
    <cellStyle name="Vejica 3 14" xfId="1647"/>
    <cellStyle name="Vejica 3 15" xfId="1648"/>
    <cellStyle name="Vejica 3 2" xfId="1649"/>
    <cellStyle name="Vejica 3 2 2" xfId="1650"/>
    <cellStyle name="Vejica 3 2 2 2" xfId="1651"/>
    <cellStyle name="Vejica 3 2 2 3" xfId="1652"/>
    <cellStyle name="Vejica 3 2 3" xfId="1653"/>
    <cellStyle name="Vejica 3 3" xfId="1654"/>
    <cellStyle name="Vejica 3 3 2" xfId="1655"/>
    <cellStyle name="Vejica 3 3 3" xfId="1656"/>
    <cellStyle name="Vejica 3 4" xfId="1657"/>
    <cellStyle name="Vejica 3 4 2" xfId="1658"/>
    <cellStyle name="Vejica 3 4 3" xfId="1659"/>
    <cellStyle name="Vejica 3 5" xfId="1660"/>
    <cellStyle name="Vejica 3 5 2" xfId="1661"/>
    <cellStyle name="Vejica 3 5 3" xfId="1662"/>
    <cellStyle name="Vejica 3 6" xfId="1663"/>
    <cellStyle name="Vejica 3 6 2" xfId="1664"/>
    <cellStyle name="Vejica 3 6 3" xfId="1665"/>
    <cellStyle name="Vejica 3 7" xfId="1666"/>
    <cellStyle name="Vejica 3 7 2" xfId="1667"/>
    <cellStyle name="Vejica 3 7 3" xfId="1668"/>
    <cellStyle name="Vejica 3 8" xfId="1669"/>
    <cellStyle name="Vejica 3 8 2" xfId="1670"/>
    <cellStyle name="Vejica 3 8 3" xfId="1671"/>
    <cellStyle name="Vejica 3 9" xfId="1672"/>
    <cellStyle name="Vejica 3 9 2" xfId="1673"/>
    <cellStyle name="Vejica 3 9 2 2" xfId="1674"/>
    <cellStyle name="Vejica 3 9 2 2 2" xfId="1675"/>
    <cellStyle name="Vejica 3 9 2 3" xfId="1676"/>
    <cellStyle name="Vejica 3 9 2 4" xfId="1677"/>
    <cellStyle name="Vejica 3 9 3" xfId="1678"/>
    <cellStyle name="Vejica 3 9 3 2" xfId="1679"/>
    <cellStyle name="Vejica 3 9 4" xfId="1680"/>
    <cellStyle name="Vejica 3 9 5" xfId="1681"/>
    <cellStyle name="Vejica 30" xfId="1682"/>
    <cellStyle name="Vejica 31" xfId="1683"/>
    <cellStyle name="Vejica 31 2" xfId="1684"/>
    <cellStyle name="Vejica 32" xfId="1685"/>
    <cellStyle name="Vejica 32 2" xfId="1686"/>
    <cellStyle name="Vejica 33" xfId="1687"/>
    <cellStyle name="Vejica 33 2" xfId="1688"/>
    <cellStyle name="Vejica 34" xfId="1689"/>
    <cellStyle name="Vejica 34 2" xfId="1690"/>
    <cellStyle name="Vejica 35" xfId="1691"/>
    <cellStyle name="Vejica 35 2" xfId="1692"/>
    <cellStyle name="Vejica 4" xfId="1693"/>
    <cellStyle name="Vejica 4 10" xfId="1694"/>
    <cellStyle name="Vejica 4 10 2" xfId="1695"/>
    <cellStyle name="Vejica 4 10 2 2" xfId="1696"/>
    <cellStyle name="Vejica 4 10 2 2 2" xfId="1697"/>
    <cellStyle name="Vejica 4 10 2 3" xfId="1698"/>
    <cellStyle name="Vejica 4 10 2 4" xfId="1699"/>
    <cellStyle name="Vejica 4 10 3" xfId="1700"/>
    <cellStyle name="Vejica 4 10 3 2" xfId="1701"/>
    <cellStyle name="Vejica 4 10 4" xfId="1702"/>
    <cellStyle name="Vejica 4 10 5" xfId="1703"/>
    <cellStyle name="Vejica 4 11" xfId="1704"/>
    <cellStyle name="Vejica 4 11 2" xfId="1705"/>
    <cellStyle name="Vejica 4 11 2 2" xfId="1706"/>
    <cellStyle name="Vejica 4 11 2 2 2" xfId="1707"/>
    <cellStyle name="Vejica 4 11 2 3" xfId="1708"/>
    <cellStyle name="Vejica 4 11 3" xfId="1709"/>
    <cellStyle name="Vejica 4 12" xfId="1710"/>
    <cellStyle name="Vejica 4 12 2" xfId="1711"/>
    <cellStyle name="Vejica 4 12 2 2" xfId="1712"/>
    <cellStyle name="Vejica 4 12 3" xfId="1713"/>
    <cellStyle name="Vejica 4 13" xfId="1714"/>
    <cellStyle name="Vejica 4 13 2" xfId="1715"/>
    <cellStyle name="Vejica 4 13 2 2" xfId="1716"/>
    <cellStyle name="Vejica 4 13 2 2 2" xfId="1717"/>
    <cellStyle name="Vejica 4 13 2 3" xfId="1718"/>
    <cellStyle name="Vejica 4 13 3" xfId="1719"/>
    <cellStyle name="Vejica 4 14" xfId="1720"/>
    <cellStyle name="Vejica 4 14 2" xfId="1721"/>
    <cellStyle name="Vejica 4 15" xfId="1722"/>
    <cellStyle name="Vejica 4 16" xfId="1723"/>
    <cellStyle name="Vejica 4 2" xfId="1724"/>
    <cellStyle name="Vejica 4 2 2" xfId="1725"/>
    <cellStyle name="Vejica 4 2 3" xfId="1726"/>
    <cellStyle name="Vejica 4 3" xfId="1727"/>
    <cellStyle name="Vejica 4 3 2" xfId="1728"/>
    <cellStyle name="Vejica 4 3 3" xfId="1729"/>
    <cellStyle name="Vejica 4 4" xfId="1730"/>
    <cellStyle name="Vejica 4 4 2" xfId="1731"/>
    <cellStyle name="Vejica 4 4 3" xfId="1732"/>
    <cellStyle name="Vejica 4 5" xfId="1733"/>
    <cellStyle name="Vejica 4 5 2" xfId="1734"/>
    <cellStyle name="Vejica 4 5 3" xfId="1735"/>
    <cellStyle name="Vejica 4 6" xfId="1736"/>
    <cellStyle name="Vejica 4 6 2" xfId="1737"/>
    <cellStyle name="Vejica 4 6 3" xfId="1738"/>
    <cellStyle name="Vejica 4 7" xfId="1739"/>
    <cellStyle name="Vejica 4 7 2" xfId="1740"/>
    <cellStyle name="Vejica 4 7 3" xfId="1741"/>
    <cellStyle name="Vejica 4 8" xfId="1742"/>
    <cellStyle name="Vejica 4 8 2" xfId="1743"/>
    <cellStyle name="Vejica 4 8 3" xfId="1744"/>
    <cellStyle name="Vejica 4 9" xfId="1745"/>
    <cellStyle name="Vejica 4 9 2" xfId="1746"/>
    <cellStyle name="Vejica 4 9 2 2" xfId="1747"/>
    <cellStyle name="Vejica 4 9 2 2 2" xfId="1748"/>
    <cellStyle name="Vejica 4 9 2 2 2 2" xfId="1749"/>
    <cellStyle name="Vejica 4 9 2 2 3" xfId="1750"/>
    <cellStyle name="Vejica 4 9 2 3" xfId="1751"/>
    <cellStyle name="Vejica 4 9 3" xfId="1752"/>
    <cellStyle name="Vejica 4 9 3 2" xfId="1753"/>
    <cellStyle name="Vejica 4 9 3 2 2" xfId="1754"/>
    <cellStyle name="Vejica 4 9 3 3" xfId="1755"/>
    <cellStyle name="Vejica 4 9 4" xfId="1756"/>
    <cellStyle name="Vejica 4 9 5" xfId="1757"/>
    <cellStyle name="Vejica 5" xfId="1758"/>
    <cellStyle name="Vejica 5 2" xfId="1759"/>
    <cellStyle name="Vejica 5 2 2" xfId="1760"/>
    <cellStyle name="Vejica 5 3" xfId="1761"/>
    <cellStyle name="Vejica 5 3 2" xfId="1762"/>
    <cellStyle name="Vejica 5 3 2 2" xfId="1763"/>
    <cellStyle name="Vejica 5 3 3" xfId="1764"/>
    <cellStyle name="Vejica 5 4" xfId="1765"/>
    <cellStyle name="Vejica 6" xfId="1766"/>
    <cellStyle name="Vejica 6 2" xfId="1767"/>
    <cellStyle name="Vejica 7" xfId="1768"/>
    <cellStyle name="Vejica 7 2" xfId="1769"/>
    <cellStyle name="Vejica 7 2 2" xfId="1770"/>
    <cellStyle name="Vejica 7 2 3" xfId="1771"/>
    <cellStyle name="Vejica 7 3" xfId="1772"/>
    <cellStyle name="Vejica 7 3 2" xfId="1773"/>
    <cellStyle name="Vejica 7 3 3" xfId="1774"/>
    <cellStyle name="Vejica 7 4" xfId="1775"/>
    <cellStyle name="Vejica 7 5" xfId="1776"/>
    <cellStyle name="Vejica 8" xfId="1777"/>
    <cellStyle name="Vejica 8 2" xfId="1778"/>
    <cellStyle name="Vejica 8 2 2" xfId="1779"/>
    <cellStyle name="Vejica 8 2 3" xfId="1780"/>
    <cellStyle name="Vejica 8 3" xfId="1781"/>
    <cellStyle name="Vejica 8 3 2" xfId="1782"/>
    <cellStyle name="Vejica 8 3 3" xfId="1783"/>
    <cellStyle name="Vejica 8 4" xfId="1784"/>
    <cellStyle name="Vejica 9" xfId="1785"/>
    <cellStyle name="Vejica 9 2" xfId="1786"/>
    <cellStyle name="Vejica 9 2 2" xfId="1787"/>
    <cellStyle name="Vejica 9 2 3" xfId="1788"/>
    <cellStyle name="Vejica 9 3" xfId="1789"/>
    <cellStyle name="Vejica 9 3 2" xfId="1790"/>
    <cellStyle name="Vejica 9 3 3" xfId="1791"/>
    <cellStyle name="Vejica 9 4" xfId="1792"/>
    <cellStyle name="Vnos 2" xfId="1793"/>
    <cellStyle name="Vnos 2 2" xfId="1794"/>
    <cellStyle name="Vnos 3" xfId="1795"/>
    <cellStyle name="Vsota 2" xfId="1796"/>
    <cellStyle name="Warning Text 1" xfId="1797"/>
    <cellStyle name="Warning Text 2" xfId="1798"/>
    <cellStyle name="Warning Text 3" xfId="1799"/>
    <cellStyle name="Warning Text 4" xfId="1800"/>
    <cellStyle name="Warning Text 5" xfId="1801"/>
    <cellStyle name="Warning Text 6" xfId="1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3:F40"/>
  <sheetViews>
    <sheetView tabSelected="1" view="pageBreakPreview" topLeftCell="C13" zoomScale="98" zoomScaleNormal="98" zoomScaleSheetLayoutView="98" workbookViewId="0">
      <selection activeCell="D16" sqref="D16"/>
    </sheetView>
  </sheetViews>
  <sheetFormatPr defaultColWidth="9.109375" defaultRowHeight="15.6"/>
  <cols>
    <col min="1" max="1" width="9.109375" style="162"/>
    <col min="2" max="2" width="12.109375" style="163" customWidth="1"/>
    <col min="3" max="3" width="55.6640625" style="162" customWidth="1"/>
    <col min="4" max="4" width="11.109375" style="162" customWidth="1"/>
    <col min="5" max="5" width="23.33203125" style="162" customWidth="1"/>
    <col min="6" max="16384" width="9.109375" style="165"/>
  </cols>
  <sheetData>
    <row r="3" spans="1:6" s="183" customFormat="1" ht="40.799999999999997">
      <c r="A3" s="182"/>
      <c r="B3" s="184"/>
      <c r="C3" s="189" t="s">
        <v>65</v>
      </c>
      <c r="D3" s="189"/>
      <c r="E3" s="182"/>
    </row>
    <row r="4" spans="1:6" s="183" customFormat="1">
      <c r="A4" s="182"/>
      <c r="B4" s="184"/>
      <c r="C4" s="185"/>
      <c r="D4" s="185"/>
      <c r="E4" s="182"/>
    </row>
    <row r="5" spans="1:6" s="183" customFormat="1">
      <c r="A5" s="182"/>
      <c r="B5" s="184"/>
      <c r="C5" s="185"/>
      <c r="D5" s="185"/>
      <c r="E5" s="182"/>
    </row>
    <row r="6" spans="1:6" s="183" customFormat="1">
      <c r="A6" s="182"/>
      <c r="B6" s="182"/>
      <c r="C6" s="190" t="s">
        <v>35</v>
      </c>
      <c r="D6" s="190"/>
      <c r="E6" s="182"/>
    </row>
    <row r="7" spans="1:6">
      <c r="C7" s="164"/>
      <c r="D7" s="164"/>
      <c r="E7" s="297"/>
    </row>
    <row r="8" spans="1:6" s="409" customFormat="1">
      <c r="A8" s="171"/>
      <c r="B8" s="181" t="s">
        <v>169</v>
      </c>
      <c r="C8" s="171" t="s">
        <v>170</v>
      </c>
      <c r="D8" s="171"/>
      <c r="E8" s="298">
        <f>E29</f>
        <v>0</v>
      </c>
    </row>
    <row r="9" spans="1:6">
      <c r="B9" s="107" t="s">
        <v>142</v>
      </c>
      <c r="C9" s="99" t="s">
        <v>29</v>
      </c>
      <c r="D9" s="99"/>
      <c r="E9" s="299">
        <f>E35</f>
        <v>0</v>
      </c>
      <c r="F9" s="120"/>
    </row>
    <row r="10" spans="1:6">
      <c r="B10" s="178" t="s">
        <v>141</v>
      </c>
      <c r="C10" s="169" t="s">
        <v>27</v>
      </c>
      <c r="D10" s="169"/>
      <c r="E10" s="300">
        <f>E40</f>
        <v>0</v>
      </c>
    </row>
    <row r="11" spans="1:6" ht="16.2" thickBot="1">
      <c r="B11" s="198" t="s">
        <v>140</v>
      </c>
      <c r="C11" s="174" t="s">
        <v>201</v>
      </c>
      <c r="D11" s="174"/>
      <c r="E11" s="301">
        <v>0</v>
      </c>
    </row>
    <row r="12" spans="1:6" ht="16.2" thickTop="1">
      <c r="B12" s="168"/>
      <c r="C12" s="167"/>
      <c r="D12" s="167"/>
      <c r="E12" s="302"/>
    </row>
    <row r="13" spans="1:6">
      <c r="B13" s="172"/>
      <c r="C13" s="169" t="s">
        <v>31</v>
      </c>
      <c r="D13" s="169"/>
      <c r="E13" s="303">
        <f>+SUM(E8:E11)</f>
        <v>0</v>
      </c>
    </row>
    <row r="14" spans="1:6">
      <c r="B14" s="168"/>
      <c r="C14" s="167"/>
      <c r="D14" s="167"/>
      <c r="E14" s="302"/>
    </row>
    <row r="15" spans="1:6">
      <c r="B15" s="172"/>
      <c r="C15" s="169" t="s">
        <v>204</v>
      </c>
      <c r="D15" s="169"/>
      <c r="E15" s="303">
        <f>+SUM(E13:E13)</f>
        <v>0</v>
      </c>
    </row>
    <row r="16" spans="1:6" ht="16.2" thickBot="1">
      <c r="B16" s="173"/>
      <c r="C16" s="174" t="s">
        <v>32</v>
      </c>
      <c r="D16" s="411">
        <v>0</v>
      </c>
      <c r="E16" s="304">
        <f>+SUM(E15*D16)</f>
        <v>0</v>
      </c>
    </row>
    <row r="17" spans="1:6" ht="16.2" thickTop="1">
      <c r="B17" s="168"/>
      <c r="C17" s="167"/>
      <c r="D17" s="167"/>
      <c r="E17" s="302"/>
    </row>
    <row r="18" spans="1:6">
      <c r="B18" s="172"/>
      <c r="C18" s="169" t="s">
        <v>33</v>
      </c>
      <c r="D18" s="169"/>
      <c r="E18" s="303">
        <f>E15-E16</f>
        <v>0</v>
      </c>
    </row>
    <row r="19" spans="1:6" ht="16.2" thickBot="1">
      <c r="B19" s="173"/>
      <c r="C19" s="174" t="s">
        <v>24</v>
      </c>
      <c r="D19" s="327">
        <v>0.22</v>
      </c>
      <c r="E19" s="304">
        <f>SUM(E18*D19)</f>
        <v>0</v>
      </c>
    </row>
    <row r="20" spans="1:6" ht="16.2" thickTop="1">
      <c r="B20" s="166"/>
      <c r="C20" s="167"/>
      <c r="D20" s="167"/>
      <c r="E20" s="302"/>
    </row>
    <row r="21" spans="1:6" s="188" customFormat="1" ht="18">
      <c r="A21" s="186"/>
      <c r="B21" s="187"/>
      <c r="C21" s="187" t="s">
        <v>34</v>
      </c>
      <c r="D21" s="187"/>
      <c r="E21" s="305">
        <f>SUM(E18:E19)</f>
        <v>0</v>
      </c>
    </row>
    <row r="22" spans="1:6">
      <c r="B22" s="168"/>
      <c r="C22" s="169"/>
      <c r="D22" s="169"/>
      <c r="E22" s="167"/>
    </row>
    <row r="23" spans="1:6">
      <c r="B23" s="170"/>
    </row>
    <row r="24" spans="1:6">
      <c r="B24" s="163" t="s">
        <v>30</v>
      </c>
    </row>
    <row r="25" spans="1:6">
      <c r="B25" s="170"/>
    </row>
    <row r="26" spans="1:6">
      <c r="B26" s="180" t="s">
        <v>169</v>
      </c>
      <c r="C26" s="177" t="s">
        <v>170</v>
      </c>
      <c r="D26" s="177"/>
      <c r="E26" s="300"/>
    </row>
    <row r="27" spans="1:6">
      <c r="B27" s="199" t="s">
        <v>83</v>
      </c>
      <c r="C27" s="200" t="s">
        <v>122</v>
      </c>
      <c r="D27" s="200"/>
      <c r="E27" s="306">
        <f>'OBRTN. DELA'!F5</f>
        <v>0</v>
      </c>
      <c r="F27" s="123"/>
    </row>
    <row r="28" spans="1:6">
      <c r="B28" s="172"/>
      <c r="C28" s="169"/>
      <c r="D28" s="169"/>
      <c r="E28" s="300"/>
    </row>
    <row r="29" spans="1:6">
      <c r="B29" s="172"/>
      <c r="C29" s="177" t="s">
        <v>26</v>
      </c>
      <c r="D29" s="177"/>
      <c r="E29" s="336">
        <f>SUM(E27:E27)</f>
        <v>0</v>
      </c>
    </row>
    <row r="30" spans="1:6">
      <c r="B30" s="172"/>
      <c r="C30" s="177"/>
      <c r="D30" s="177"/>
      <c r="E30" s="300"/>
    </row>
    <row r="31" spans="1:6">
      <c r="B31" s="159"/>
      <c r="C31" s="177"/>
      <c r="D31" s="177"/>
      <c r="E31" s="238"/>
      <c r="F31" s="139"/>
    </row>
    <row r="32" spans="1:6">
      <c r="B32" s="179" t="s">
        <v>142</v>
      </c>
      <c r="C32" s="145" t="s">
        <v>29</v>
      </c>
      <c r="D32" s="145"/>
      <c r="E32" s="238"/>
      <c r="F32" s="139"/>
    </row>
    <row r="33" spans="2:6">
      <c r="B33" s="160" t="s">
        <v>86</v>
      </c>
      <c r="C33" s="98" t="s">
        <v>126</v>
      </c>
      <c r="D33" s="98"/>
      <c r="E33" s="307">
        <f>F.Fasada!F5</f>
        <v>0</v>
      </c>
      <c r="F33" s="139"/>
    </row>
    <row r="34" spans="2:6">
      <c r="B34" s="159"/>
      <c r="C34" s="177"/>
      <c r="D34" s="177"/>
      <c r="E34" s="238"/>
      <c r="F34" s="139"/>
    </row>
    <row r="35" spans="2:6">
      <c r="B35" s="159"/>
      <c r="C35" s="145" t="s">
        <v>134</v>
      </c>
      <c r="D35" s="145"/>
      <c r="E35" s="307">
        <f>SUM(E33:E33)</f>
        <v>0</v>
      </c>
      <c r="F35" s="139"/>
    </row>
    <row r="36" spans="2:6">
      <c r="B36" s="159"/>
      <c r="C36" s="177"/>
      <c r="D36" s="177"/>
      <c r="E36" s="238"/>
      <c r="F36" s="139"/>
    </row>
    <row r="37" spans="2:6">
      <c r="B37" s="172"/>
      <c r="C37" s="169"/>
      <c r="D37" s="169"/>
      <c r="E37" s="300"/>
    </row>
    <row r="38" spans="2:6">
      <c r="B38" s="180" t="s">
        <v>141</v>
      </c>
      <c r="C38" s="177" t="s">
        <v>27</v>
      </c>
      <c r="D38" s="177"/>
      <c r="E38" s="300"/>
    </row>
    <row r="39" spans="2:6">
      <c r="B39" s="172"/>
      <c r="C39" s="167" t="s">
        <v>25</v>
      </c>
      <c r="D39" s="167"/>
      <c r="E39" s="300">
        <f>'EI-REKAPITULACIJA'!F13</f>
        <v>0</v>
      </c>
    </row>
    <row r="40" spans="2:6">
      <c r="B40" s="175"/>
      <c r="C40" s="177" t="s">
        <v>28</v>
      </c>
      <c r="D40" s="177"/>
      <c r="E40" s="308">
        <f>SUM(E39:E39)</f>
        <v>0</v>
      </c>
    </row>
  </sheetData>
  <sheetProtection algorithmName="SHA-512" hashValue="f4kkYR9YfKD+uYZz8zURQsqfosxFC7tU0wIi1iTpyCc7WrltWSJHx6CGCRloO/PWNlpRmdjUNLluhuosonQQ1g==" saltValue="VX+mtemKxc6HtcbYmr5yJg==" spinCount="100000" sheet="1" objects="1" scenarios="1"/>
  <protectedRanges>
    <protectedRange sqref="F9 F31:F36" name="Obseg5_15_1_1_1_1_1"/>
  </protectedRanges>
  <phoneticPr fontId="99" type="noConversion"/>
  <pageMargins left="0.7" right="0.7" top="0.75" bottom="0.75" header="0.3" footer="0.3"/>
  <pageSetup paperSize="9" scale="65" orientation="portrait" r:id="rId1"/>
  <rowBreaks count="1" manualBreakCount="1">
    <brk id="4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2:CQ833"/>
  <sheetViews>
    <sheetView view="pageBreakPreview" topLeftCell="A70" zoomScale="110" zoomScaleNormal="86" zoomScaleSheetLayoutView="110" workbookViewId="0">
      <selection activeCell="C14" sqref="C14"/>
    </sheetView>
  </sheetViews>
  <sheetFormatPr defaultColWidth="9.109375" defaultRowHeight="13.8"/>
  <cols>
    <col min="1" max="1" width="5.6640625" style="4" customWidth="1"/>
    <col min="2" max="2" width="5.6640625" style="93" customWidth="1"/>
    <col min="3" max="3" width="98.5546875" style="75" customWidth="1"/>
    <col min="4" max="4" width="9.6640625" style="73" customWidth="1"/>
    <col min="5" max="6" width="12.6640625" style="43" customWidth="1"/>
    <col min="7" max="16384" width="9.109375" style="9"/>
  </cols>
  <sheetData>
    <row r="2" spans="1:6">
      <c r="B2" s="5"/>
      <c r="C2" s="6" t="s">
        <v>97</v>
      </c>
      <c r="D2" s="7"/>
      <c r="E2" s="8"/>
      <c r="F2" s="8"/>
    </row>
    <row r="3" spans="1:6" s="3" customFormat="1">
      <c r="A3" s="4"/>
      <c r="B3" s="5"/>
      <c r="C3" s="10" t="s">
        <v>98</v>
      </c>
      <c r="D3" s="11"/>
      <c r="E3" s="8"/>
      <c r="F3" s="8"/>
    </row>
    <row r="4" spans="1:6" s="3" customFormat="1">
      <c r="A4" s="4"/>
      <c r="B4" s="5"/>
      <c r="C4" s="10" t="s">
        <v>99</v>
      </c>
      <c r="D4" s="11"/>
      <c r="E4" s="8"/>
      <c r="F4" s="8"/>
    </row>
    <row r="5" spans="1:6" s="3" customFormat="1">
      <c r="A5" s="4"/>
      <c r="B5" s="5"/>
      <c r="C5" s="10" t="s">
        <v>100</v>
      </c>
      <c r="D5" s="11"/>
      <c r="E5" s="8"/>
      <c r="F5" s="8"/>
    </row>
    <row r="6" spans="1:6" s="3" customFormat="1">
      <c r="A6" s="4"/>
      <c r="B6" s="5"/>
      <c r="C6" s="10" t="s">
        <v>101</v>
      </c>
      <c r="D6" s="11"/>
      <c r="E6" s="8"/>
      <c r="F6" s="8"/>
    </row>
    <row r="7" spans="1:6" s="3" customFormat="1">
      <c r="A7" s="4"/>
      <c r="B7" s="5"/>
      <c r="C7" s="10" t="s">
        <v>102</v>
      </c>
      <c r="D7" s="11"/>
      <c r="E7" s="8"/>
      <c r="F7" s="8"/>
    </row>
    <row r="8" spans="1:6" s="3" customFormat="1">
      <c r="A8" s="4"/>
      <c r="B8" s="5"/>
      <c r="C8" s="10" t="s">
        <v>103</v>
      </c>
      <c r="D8" s="11"/>
      <c r="E8" s="8"/>
      <c r="F8" s="8"/>
    </row>
    <row r="9" spans="1:6" s="3" customFormat="1">
      <c r="A9" s="4"/>
      <c r="B9" s="12"/>
      <c r="C9" s="10" t="s">
        <v>104</v>
      </c>
      <c r="D9" s="11"/>
      <c r="E9" s="8"/>
      <c r="F9" s="8"/>
    </row>
    <row r="10" spans="1:6" s="3" customFormat="1">
      <c r="A10" s="4"/>
      <c r="B10" s="12"/>
      <c r="C10" s="10" t="s">
        <v>114</v>
      </c>
      <c r="D10" s="11"/>
      <c r="E10" s="8"/>
      <c r="F10" s="8"/>
    </row>
    <row r="11" spans="1:6" s="3" customFormat="1">
      <c r="A11" s="4"/>
      <c r="B11" s="5"/>
      <c r="C11" s="10" t="s">
        <v>115</v>
      </c>
      <c r="D11" s="11"/>
      <c r="E11" s="8"/>
      <c r="F11" s="8"/>
    </row>
    <row r="12" spans="1:6" s="3" customFormat="1">
      <c r="A12" s="4"/>
      <c r="B12" s="5"/>
      <c r="C12" s="10" t="s">
        <v>116</v>
      </c>
      <c r="D12" s="11"/>
      <c r="E12" s="8"/>
      <c r="F12" s="8"/>
    </row>
    <row r="13" spans="1:6" s="3" customFormat="1">
      <c r="A13" s="4"/>
      <c r="B13" s="5"/>
      <c r="C13" s="10" t="s">
        <v>117</v>
      </c>
      <c r="D13" s="11"/>
      <c r="E13" s="8"/>
      <c r="F13" s="8"/>
    </row>
    <row r="14" spans="1:6" s="3" customFormat="1">
      <c r="A14" s="4"/>
      <c r="B14" s="5"/>
      <c r="C14" s="10" t="s">
        <v>118</v>
      </c>
      <c r="D14" s="11"/>
      <c r="E14" s="8"/>
      <c r="F14" s="8"/>
    </row>
    <row r="15" spans="1:6" s="3" customFormat="1">
      <c r="A15" s="4"/>
      <c r="B15" s="5"/>
      <c r="C15" s="10" t="s">
        <v>119</v>
      </c>
      <c r="D15" s="11"/>
      <c r="E15" s="8"/>
      <c r="F15" s="8"/>
    </row>
    <row r="16" spans="1:6" s="3" customFormat="1">
      <c r="A16" s="4"/>
      <c r="B16" s="5"/>
      <c r="C16" s="1" t="s">
        <v>120</v>
      </c>
      <c r="D16" s="11"/>
      <c r="E16" s="8"/>
      <c r="F16" s="8"/>
    </row>
    <row r="17" spans="1:95" s="3" customFormat="1" ht="26.4">
      <c r="A17" s="4"/>
      <c r="B17" s="5"/>
      <c r="C17" s="13" t="s">
        <v>19</v>
      </c>
      <c r="D17" s="11"/>
      <c r="E17" s="8"/>
      <c r="F17" s="8"/>
    </row>
    <row r="18" spans="1:95" s="3" customFormat="1">
      <c r="A18" s="4"/>
      <c r="B18" s="5"/>
      <c r="C18" s="10"/>
      <c r="D18" s="7"/>
      <c r="E18" s="8"/>
      <c r="F18" s="8"/>
    </row>
    <row r="19" spans="1:95" s="3" customFormat="1" ht="69" customHeight="1">
      <c r="A19" s="4"/>
      <c r="B19" s="5"/>
      <c r="C19" s="203" t="s">
        <v>68</v>
      </c>
      <c r="D19" s="7"/>
      <c r="E19" s="8"/>
      <c r="F19" s="8"/>
    </row>
    <row r="20" spans="1:95" s="3" customFormat="1" ht="89.25" customHeight="1">
      <c r="A20" s="4"/>
      <c r="B20" s="5"/>
      <c r="C20" s="410" t="s">
        <v>202</v>
      </c>
      <c r="D20" s="7"/>
      <c r="E20" s="8"/>
      <c r="F20" s="8"/>
    </row>
    <row r="21" spans="1:95" s="3" customFormat="1">
      <c r="A21" s="4"/>
      <c r="B21" s="14"/>
      <c r="C21" s="1"/>
      <c r="D21" s="15"/>
      <c r="E21" s="16"/>
      <c r="F21" s="16"/>
    </row>
    <row r="22" spans="1:95" s="3" customFormat="1">
      <c r="A22" s="4"/>
      <c r="B22" s="14"/>
      <c r="C22" s="6" t="s">
        <v>167</v>
      </c>
      <c r="D22" s="15"/>
      <c r="E22" s="16"/>
      <c r="F22" s="16"/>
    </row>
    <row r="23" spans="1:95" s="22" customFormat="1">
      <c r="A23" s="17"/>
      <c r="B23" s="18"/>
      <c r="C23" s="6" t="s">
        <v>20</v>
      </c>
      <c r="D23" s="19"/>
      <c r="E23" s="20"/>
      <c r="F23" s="20"/>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row>
    <row r="24" spans="1:95" s="22" customFormat="1">
      <c r="A24" s="23"/>
      <c r="B24" s="24" t="s">
        <v>21</v>
      </c>
      <c r="C24" s="10" t="s">
        <v>107</v>
      </c>
      <c r="D24" s="25"/>
      <c r="E24" s="26"/>
      <c r="F24" s="26"/>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row>
    <row r="25" spans="1:95" s="22" customFormat="1">
      <c r="A25" s="23"/>
      <c r="B25" s="24" t="s">
        <v>21</v>
      </c>
      <c r="C25" s="10" t="s">
        <v>22</v>
      </c>
      <c r="D25" s="25"/>
      <c r="E25" s="26"/>
      <c r="F25" s="26"/>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row>
    <row r="26" spans="1:95" s="22" customFormat="1">
      <c r="A26" s="23"/>
      <c r="B26" s="24" t="s">
        <v>21</v>
      </c>
      <c r="C26" s="10" t="s">
        <v>23</v>
      </c>
      <c r="D26" s="25"/>
      <c r="E26" s="26"/>
      <c r="F26" s="26"/>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row>
    <row r="27" spans="1:95" s="22" customFormat="1">
      <c r="A27" s="23"/>
      <c r="B27" s="24" t="s">
        <v>21</v>
      </c>
      <c r="C27" s="10" t="s">
        <v>69</v>
      </c>
      <c r="D27" s="25"/>
      <c r="E27" s="26"/>
      <c r="F27" s="26"/>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row>
    <row r="28" spans="1:95" s="22" customFormat="1">
      <c r="A28" s="23"/>
      <c r="B28" s="24" t="s">
        <v>21</v>
      </c>
      <c r="C28" s="10" t="s">
        <v>70</v>
      </c>
      <c r="D28" s="25"/>
      <c r="E28" s="26"/>
      <c r="F28" s="26"/>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row>
    <row r="29" spans="1:95" s="22" customFormat="1">
      <c r="A29" s="23"/>
      <c r="B29" s="24" t="s">
        <v>21</v>
      </c>
      <c r="C29" s="10" t="s">
        <v>71</v>
      </c>
      <c r="D29" s="25"/>
      <c r="E29" s="26"/>
      <c r="F29" s="26"/>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row>
    <row r="30" spans="1:95" s="22" customFormat="1" ht="27.6">
      <c r="A30" s="23"/>
      <c r="B30" s="24" t="s">
        <v>21</v>
      </c>
      <c r="C30" s="10" t="s">
        <v>72</v>
      </c>
      <c r="D30" s="25"/>
      <c r="E30" s="26"/>
      <c r="F30" s="26"/>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row>
    <row r="31" spans="1:95" s="22" customFormat="1">
      <c r="A31" s="23"/>
      <c r="B31" s="24" t="s">
        <v>21</v>
      </c>
      <c r="C31" s="10" t="s">
        <v>73</v>
      </c>
      <c r="D31" s="25"/>
      <c r="E31" s="26"/>
      <c r="F31" s="26"/>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row>
    <row r="32" spans="1:95" s="22" customFormat="1">
      <c r="A32" s="23"/>
      <c r="B32" s="24" t="s">
        <v>21</v>
      </c>
      <c r="C32" s="10" t="s">
        <v>74</v>
      </c>
      <c r="D32" s="25"/>
      <c r="E32" s="26"/>
      <c r="F32" s="26"/>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row>
    <row r="33" spans="1:95" s="3" customFormat="1">
      <c r="A33" s="23"/>
      <c r="B33" s="24" t="s">
        <v>21</v>
      </c>
      <c r="C33" s="10" t="s">
        <v>75</v>
      </c>
      <c r="D33" s="25"/>
      <c r="E33" s="26"/>
      <c r="F33" s="26"/>
    </row>
    <row r="34" spans="1:95" s="3" customFormat="1">
      <c r="A34" s="4"/>
      <c r="B34" s="24" t="s">
        <v>21</v>
      </c>
      <c r="C34" s="10" t="s">
        <v>76</v>
      </c>
      <c r="D34" s="15"/>
      <c r="E34" s="16"/>
      <c r="F34" s="16"/>
    </row>
    <row r="35" spans="1:95" s="3" customFormat="1">
      <c r="A35" s="4"/>
      <c r="B35" s="24" t="s">
        <v>21</v>
      </c>
      <c r="C35" s="10" t="s">
        <v>77</v>
      </c>
      <c r="D35" s="15"/>
      <c r="E35" s="16"/>
      <c r="F35" s="16"/>
    </row>
    <row r="36" spans="1:95" s="3" customFormat="1">
      <c r="A36" s="4"/>
      <c r="B36" s="24" t="s">
        <v>21</v>
      </c>
      <c r="C36" s="10" t="s">
        <v>108</v>
      </c>
      <c r="D36" s="15"/>
      <c r="E36" s="16"/>
      <c r="F36" s="16"/>
    </row>
    <row r="37" spans="1:95" s="3" customFormat="1">
      <c r="A37" s="4"/>
      <c r="B37" s="24" t="s">
        <v>21</v>
      </c>
      <c r="C37" s="10" t="s">
        <v>78</v>
      </c>
      <c r="D37" s="15"/>
      <c r="E37" s="16"/>
      <c r="F37" s="16"/>
    </row>
    <row r="38" spans="1:95" s="3" customFormat="1" ht="27.6">
      <c r="A38" s="4"/>
      <c r="B38" s="24" t="s">
        <v>21</v>
      </c>
      <c r="C38" s="10" t="s">
        <v>79</v>
      </c>
      <c r="D38" s="15"/>
      <c r="E38" s="16"/>
      <c r="F38" s="16"/>
    </row>
    <row r="39" spans="1:95" s="3" customFormat="1">
      <c r="A39" s="4"/>
      <c r="B39" s="24"/>
      <c r="C39" s="10"/>
      <c r="D39" s="15"/>
      <c r="E39" s="16"/>
      <c r="F39" s="16"/>
    </row>
    <row r="40" spans="1:95" s="22" customFormat="1">
      <c r="A40" s="23"/>
      <c r="B40" s="18"/>
      <c r="C40" s="27" t="s">
        <v>80</v>
      </c>
      <c r="D40" s="25"/>
      <c r="E40" s="26"/>
      <c r="F40" s="26"/>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row>
    <row r="41" spans="1:95" s="22" customFormat="1" ht="27.6">
      <c r="A41" s="23"/>
      <c r="B41" s="18"/>
      <c r="C41" s="1" t="s">
        <v>66</v>
      </c>
      <c r="D41" s="25"/>
      <c r="E41" s="26"/>
      <c r="F41" s="26"/>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row>
    <row r="42" spans="1:95" s="22" customFormat="1" ht="27.6">
      <c r="A42" s="23"/>
      <c r="B42" s="18"/>
      <c r="C42" s="1" t="s">
        <v>109</v>
      </c>
      <c r="D42" s="25"/>
      <c r="E42" s="26"/>
      <c r="F42" s="26"/>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row>
    <row r="43" spans="1:95" s="22" customFormat="1" ht="41.4">
      <c r="A43" s="23"/>
      <c r="B43" s="18"/>
      <c r="C43" s="1" t="s">
        <v>81</v>
      </c>
      <c r="D43" s="25"/>
      <c r="E43" s="26"/>
      <c r="F43" s="26"/>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row>
    <row r="44" spans="1:95" s="22" customFormat="1" ht="69">
      <c r="A44" s="23"/>
      <c r="B44" s="18"/>
      <c r="C44" s="204" t="s">
        <v>124</v>
      </c>
      <c r="D44" s="25"/>
      <c r="E44" s="26"/>
      <c r="F44" s="26"/>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row>
    <row r="45" spans="1:95" s="22" customFormat="1" ht="27.6">
      <c r="A45" s="23"/>
      <c r="B45" s="18"/>
      <c r="C45" s="10" t="s">
        <v>125</v>
      </c>
      <c r="D45" s="25"/>
      <c r="E45" s="26"/>
      <c r="F45" s="26"/>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row>
    <row r="46" spans="1:95" s="22" customFormat="1" ht="27.6">
      <c r="A46" s="23"/>
      <c r="B46" s="18"/>
      <c r="C46" s="10" t="s">
        <v>36</v>
      </c>
      <c r="D46" s="25"/>
      <c r="E46" s="26"/>
      <c r="F46" s="26"/>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row>
    <row r="47" spans="1:95" s="22" customFormat="1" ht="27.6">
      <c r="A47" s="23"/>
      <c r="B47" s="18"/>
      <c r="C47" s="10" t="s">
        <v>37</v>
      </c>
      <c r="D47" s="25"/>
      <c r="E47" s="26"/>
      <c r="F47" s="26"/>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row>
    <row r="48" spans="1:95" s="22" customFormat="1">
      <c r="A48" s="23"/>
      <c r="B48" s="18"/>
      <c r="C48" s="10"/>
      <c r="D48" s="25"/>
      <c r="E48" s="26"/>
      <c r="F48" s="26"/>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row>
    <row r="49" spans="1:6" s="32" customFormat="1" ht="60" customHeight="1">
      <c r="A49" s="28"/>
      <c r="B49" s="29"/>
      <c r="C49" s="205" t="s">
        <v>38</v>
      </c>
      <c r="D49" s="30"/>
      <c r="E49" s="31"/>
      <c r="F49" s="31"/>
    </row>
    <row r="50" spans="1:6" s="21" customFormat="1">
      <c r="A50" s="33"/>
      <c r="B50" s="34"/>
      <c r="C50" s="10"/>
      <c r="D50" s="35"/>
      <c r="E50" s="36"/>
      <c r="F50" s="36"/>
    </row>
    <row r="51" spans="1:6" ht="96.75" customHeight="1">
      <c r="B51" s="14"/>
      <c r="C51" s="205" t="s">
        <v>110</v>
      </c>
      <c r="D51" s="15"/>
      <c r="E51" s="16"/>
      <c r="F51" s="16"/>
    </row>
    <row r="52" spans="1:6">
      <c r="B52" s="37"/>
      <c r="C52" s="38"/>
      <c r="D52" s="15"/>
      <c r="E52" s="16"/>
      <c r="F52" s="16"/>
    </row>
    <row r="53" spans="1:6">
      <c r="B53" s="37"/>
      <c r="C53" s="39" t="s">
        <v>39</v>
      </c>
      <c r="D53" s="15"/>
      <c r="E53" s="16"/>
      <c r="F53" s="16"/>
    </row>
    <row r="54" spans="1:6">
      <c r="B54" s="14"/>
      <c r="C54" s="40" t="s">
        <v>40</v>
      </c>
      <c r="D54" s="15"/>
      <c r="E54" s="16"/>
      <c r="F54" s="41"/>
    </row>
    <row r="55" spans="1:6">
      <c r="B55" s="14"/>
      <c r="C55" s="42"/>
      <c r="D55" s="15"/>
      <c r="F55" s="41"/>
    </row>
    <row r="56" spans="1:6" ht="27.6">
      <c r="B56" s="14"/>
      <c r="C56" s="42" t="s">
        <v>41</v>
      </c>
      <c r="D56" s="15"/>
      <c r="F56" s="41"/>
    </row>
    <row r="57" spans="1:6" ht="27.6">
      <c r="B57" s="14"/>
      <c r="C57" s="42" t="s">
        <v>42</v>
      </c>
      <c r="D57" s="15"/>
      <c r="F57" s="41"/>
    </row>
    <row r="58" spans="1:6" ht="27.6">
      <c r="B58" s="14"/>
      <c r="C58" s="42" t="s">
        <v>41</v>
      </c>
      <c r="D58" s="15"/>
      <c r="F58" s="41"/>
    </row>
    <row r="59" spans="1:6" ht="27.6">
      <c r="B59" s="14"/>
      <c r="C59" s="42" t="s">
        <v>43</v>
      </c>
      <c r="D59" s="15"/>
      <c r="F59" s="41"/>
    </row>
    <row r="60" spans="1:6" ht="27.6">
      <c r="B60" s="9"/>
      <c r="C60" s="42" t="s">
        <v>44</v>
      </c>
      <c r="D60" s="15"/>
      <c r="F60" s="41"/>
    </row>
    <row r="61" spans="1:6" ht="55.2">
      <c r="B61" s="14"/>
      <c r="C61" s="206" t="s">
        <v>45</v>
      </c>
      <c r="D61" s="15"/>
      <c r="E61" s="44"/>
      <c r="F61" s="16"/>
    </row>
    <row r="62" spans="1:6" s="49" customFormat="1" ht="41.4">
      <c r="A62" s="45"/>
      <c r="B62" s="37"/>
      <c r="C62" s="206" t="s">
        <v>174</v>
      </c>
      <c r="D62" s="46"/>
      <c r="E62" s="47"/>
      <c r="F62" s="48"/>
    </row>
    <row r="63" spans="1:6" ht="41.4">
      <c r="B63" s="14"/>
      <c r="C63" s="206" t="s">
        <v>175</v>
      </c>
      <c r="D63" s="15"/>
      <c r="E63" s="44"/>
      <c r="F63" s="16"/>
    </row>
    <row r="64" spans="1:6">
      <c r="B64" s="14"/>
      <c r="C64" s="206"/>
      <c r="D64" s="15"/>
      <c r="E64" s="16"/>
      <c r="F64" s="16"/>
    </row>
    <row r="65" spans="1:6" ht="41.4">
      <c r="B65" s="14"/>
      <c r="C65" s="206" t="s">
        <v>176</v>
      </c>
      <c r="D65" s="15"/>
      <c r="E65" s="16"/>
      <c r="F65" s="16"/>
    </row>
    <row r="66" spans="1:6">
      <c r="B66" s="14"/>
      <c r="C66" s="42"/>
      <c r="D66" s="2"/>
      <c r="E66" s="16"/>
      <c r="F66" s="16"/>
    </row>
    <row r="67" spans="1:6">
      <c r="B67" s="14"/>
      <c r="C67" s="42" t="s">
        <v>177</v>
      </c>
      <c r="D67" s="2"/>
      <c r="E67" s="16"/>
      <c r="F67" s="16"/>
    </row>
    <row r="68" spans="1:6">
      <c r="B68" s="14"/>
      <c r="C68" s="50"/>
      <c r="D68" s="2"/>
      <c r="E68" s="16"/>
      <c r="F68" s="16"/>
    </row>
    <row r="69" spans="1:6">
      <c r="B69" s="14"/>
      <c r="C69" s="52" t="s">
        <v>178</v>
      </c>
      <c r="D69" s="15"/>
      <c r="E69" s="16"/>
      <c r="F69" s="16"/>
    </row>
    <row r="70" spans="1:6" s="21" customFormat="1">
      <c r="A70" s="17"/>
      <c r="B70" s="53"/>
      <c r="C70" s="42" t="s">
        <v>179</v>
      </c>
      <c r="D70" s="54"/>
      <c r="E70" s="55"/>
      <c r="F70" s="55"/>
    </row>
    <row r="71" spans="1:6" s="21" customFormat="1">
      <c r="A71" s="23"/>
      <c r="B71" s="56"/>
      <c r="C71" s="42" t="s">
        <v>180</v>
      </c>
      <c r="D71" s="57"/>
      <c r="E71" s="58"/>
      <c r="F71" s="58"/>
    </row>
    <row r="72" spans="1:6" s="21" customFormat="1">
      <c r="A72" s="23"/>
      <c r="B72" s="56"/>
      <c r="C72" s="42" t="s">
        <v>181</v>
      </c>
      <c r="D72" s="57"/>
      <c r="E72" s="58"/>
      <c r="F72" s="58"/>
    </row>
    <row r="73" spans="1:6" s="21" customFormat="1">
      <c r="A73" s="23"/>
      <c r="B73" s="56"/>
      <c r="C73" s="42" t="s">
        <v>182</v>
      </c>
      <c r="D73" s="57"/>
      <c r="E73" s="58"/>
      <c r="F73" s="58"/>
    </row>
    <row r="74" spans="1:6" s="21" customFormat="1">
      <c r="A74" s="23"/>
      <c r="B74" s="56"/>
      <c r="C74" s="42" t="s">
        <v>183</v>
      </c>
      <c r="D74" s="57"/>
      <c r="E74" s="58"/>
      <c r="F74" s="58"/>
    </row>
    <row r="75" spans="1:6" s="21" customFormat="1">
      <c r="A75" s="23"/>
      <c r="B75" s="56"/>
      <c r="C75" s="42" t="s">
        <v>184</v>
      </c>
      <c r="D75" s="57"/>
      <c r="E75" s="58"/>
      <c r="F75" s="58"/>
    </row>
    <row r="76" spans="1:6" s="21" customFormat="1">
      <c r="A76" s="23"/>
      <c r="B76" s="56"/>
      <c r="C76" s="42" t="s">
        <v>185</v>
      </c>
      <c r="D76" s="57"/>
      <c r="E76" s="58"/>
      <c r="F76" s="58"/>
    </row>
    <row r="77" spans="1:6" s="21" customFormat="1">
      <c r="A77" s="23"/>
      <c r="B77" s="56"/>
      <c r="C77" s="42" t="s">
        <v>186</v>
      </c>
      <c r="D77" s="57"/>
      <c r="E77" s="58"/>
      <c r="F77" s="58"/>
    </row>
    <row r="78" spans="1:6" s="21" customFormat="1">
      <c r="A78" s="23"/>
      <c r="B78" s="56"/>
      <c r="C78" s="42" t="s">
        <v>187</v>
      </c>
      <c r="D78" s="57"/>
      <c r="E78" s="58"/>
      <c r="F78" s="58"/>
    </row>
    <row r="79" spans="1:6" s="21" customFormat="1" ht="27.6">
      <c r="A79" s="23"/>
      <c r="B79" s="56"/>
      <c r="C79" s="42" t="s">
        <v>188</v>
      </c>
      <c r="D79" s="57"/>
      <c r="E79" s="58"/>
      <c r="F79" s="58"/>
    </row>
    <row r="80" spans="1:6">
      <c r="A80" s="23"/>
      <c r="B80" s="56"/>
      <c r="C80" s="42" t="s">
        <v>189</v>
      </c>
      <c r="D80" s="57"/>
      <c r="E80" s="58"/>
      <c r="F80" s="58"/>
    </row>
    <row r="81" spans="1:6">
      <c r="B81" s="56"/>
      <c r="C81" s="42" t="s">
        <v>190</v>
      </c>
      <c r="D81" s="15"/>
      <c r="E81" s="16"/>
      <c r="F81" s="16"/>
    </row>
    <row r="82" spans="1:6">
      <c r="B82" s="56"/>
      <c r="C82" s="42" t="s">
        <v>191</v>
      </c>
      <c r="D82" s="15"/>
      <c r="E82" s="16"/>
      <c r="F82" s="16"/>
    </row>
    <row r="83" spans="1:6">
      <c r="B83" s="56"/>
      <c r="C83" s="42" t="s">
        <v>192</v>
      </c>
      <c r="D83" s="15"/>
      <c r="E83" s="16"/>
      <c r="F83" s="16"/>
    </row>
    <row r="84" spans="1:6">
      <c r="B84" s="56"/>
      <c r="C84" s="42" t="s">
        <v>193</v>
      </c>
      <c r="D84" s="15"/>
      <c r="E84" s="16"/>
      <c r="F84" s="16"/>
    </row>
    <row r="85" spans="1:6">
      <c r="B85" s="56"/>
      <c r="C85" s="42" t="s">
        <v>61</v>
      </c>
      <c r="D85" s="15"/>
      <c r="E85" s="16"/>
      <c r="F85" s="16"/>
    </row>
    <row r="86" spans="1:6">
      <c r="B86" s="56"/>
      <c r="C86" s="42" t="s">
        <v>62</v>
      </c>
      <c r="D86" s="15"/>
      <c r="E86" s="16"/>
      <c r="F86" s="16"/>
    </row>
    <row r="87" spans="1:6" s="21" customFormat="1">
      <c r="A87" s="23"/>
      <c r="B87" s="53"/>
      <c r="C87" s="42" t="s">
        <v>63</v>
      </c>
      <c r="D87" s="57"/>
      <c r="E87" s="58"/>
      <c r="F87" s="58"/>
    </row>
    <row r="88" spans="1:6" s="21" customFormat="1">
      <c r="A88" s="23"/>
      <c r="B88" s="53"/>
      <c r="C88" s="42" t="s">
        <v>64</v>
      </c>
      <c r="D88" s="57"/>
      <c r="E88" s="58"/>
      <c r="F88" s="58"/>
    </row>
    <row r="89" spans="1:6" s="21" customFormat="1">
      <c r="A89" s="23"/>
      <c r="B89" s="53"/>
      <c r="C89" s="42" t="s">
        <v>127</v>
      </c>
      <c r="D89" s="57"/>
      <c r="E89" s="58"/>
      <c r="F89" s="58"/>
    </row>
    <row r="90" spans="1:6" s="21" customFormat="1">
      <c r="A90" s="23"/>
      <c r="B90" s="53"/>
      <c r="C90" s="42" t="s">
        <v>128</v>
      </c>
      <c r="D90" s="57"/>
      <c r="E90" s="58"/>
      <c r="F90" s="58"/>
    </row>
    <row r="91" spans="1:6" s="21" customFormat="1">
      <c r="A91" s="23"/>
      <c r="B91" s="53"/>
      <c r="C91" s="42" t="s">
        <v>129</v>
      </c>
      <c r="D91" s="57"/>
      <c r="E91" s="58"/>
      <c r="F91" s="58"/>
    </row>
    <row r="92" spans="1:6" s="21" customFormat="1">
      <c r="A92" s="23"/>
      <c r="B92" s="53"/>
      <c r="C92" s="42" t="s">
        <v>130</v>
      </c>
      <c r="D92" s="57"/>
      <c r="E92" s="58"/>
      <c r="F92" s="58"/>
    </row>
    <row r="93" spans="1:6" s="21" customFormat="1">
      <c r="A93" s="23"/>
      <c r="B93" s="53"/>
      <c r="C93" s="42"/>
      <c r="D93" s="57"/>
      <c r="E93" s="58"/>
      <c r="F93" s="58"/>
    </row>
    <row r="94" spans="1:6" s="21" customFormat="1">
      <c r="A94" s="23"/>
      <c r="B94" s="53"/>
      <c r="C94" s="42"/>
      <c r="D94" s="57"/>
      <c r="E94" s="58"/>
      <c r="F94" s="58"/>
    </row>
    <row r="95" spans="1:6" ht="41.4">
      <c r="A95" s="59"/>
      <c r="B95" s="60"/>
      <c r="C95" s="206" t="s">
        <v>131</v>
      </c>
      <c r="D95" s="61"/>
      <c r="E95" s="62"/>
      <c r="F95" s="62"/>
    </row>
    <row r="96" spans="1:6" ht="27.6">
      <c r="A96" s="59"/>
      <c r="B96" s="60"/>
      <c r="C96" s="42" t="s">
        <v>111</v>
      </c>
      <c r="D96" s="63"/>
      <c r="E96" s="64"/>
      <c r="F96" s="64"/>
    </row>
    <row r="97" spans="1:6" ht="27.6">
      <c r="A97" s="65"/>
      <c r="B97" s="14"/>
      <c r="C97" s="42" t="s">
        <v>143</v>
      </c>
      <c r="D97" s="66"/>
      <c r="E97" s="67"/>
      <c r="F97" s="67"/>
    </row>
    <row r="98" spans="1:6" s="49" customFormat="1" ht="55.2">
      <c r="A98" s="68"/>
      <c r="B98" s="68"/>
      <c r="C98" s="206" t="s">
        <v>105</v>
      </c>
      <c r="D98" s="69"/>
      <c r="E98" s="70"/>
      <c r="F98" s="70"/>
    </row>
    <row r="99" spans="1:6" s="49" customFormat="1" ht="27.6">
      <c r="A99" s="68"/>
      <c r="B99" s="68"/>
      <c r="C99" s="206" t="s">
        <v>106</v>
      </c>
      <c r="D99" s="69"/>
      <c r="E99" s="70"/>
      <c r="F99" s="70"/>
    </row>
    <row r="100" spans="1:6" s="49" customFormat="1" ht="27.6">
      <c r="A100" s="68"/>
      <c r="B100" s="68"/>
      <c r="C100" s="42" t="s">
        <v>112</v>
      </c>
      <c r="D100" s="69"/>
      <c r="E100" s="70"/>
      <c r="F100" s="70"/>
    </row>
    <row r="101" spans="1:6" s="49" customFormat="1">
      <c r="A101" s="68"/>
      <c r="B101" s="68"/>
      <c r="C101" s="42" t="s">
        <v>113</v>
      </c>
      <c r="D101" s="69"/>
      <c r="E101" s="70"/>
      <c r="F101" s="70"/>
    </row>
    <row r="102" spans="1:6">
      <c r="A102" s="51"/>
      <c r="B102" s="51"/>
      <c r="C102" s="1"/>
      <c r="D102" s="2"/>
      <c r="E102" s="16"/>
      <c r="F102" s="16"/>
    </row>
    <row r="103" spans="1:6">
      <c r="A103" s="51"/>
      <c r="B103" s="51"/>
      <c r="C103" s="51"/>
      <c r="D103" s="9"/>
      <c r="E103" s="9"/>
      <c r="F103" s="9"/>
    </row>
    <row r="104" spans="1:6">
      <c r="A104" s="51"/>
      <c r="B104" s="51"/>
      <c r="C104" s="51"/>
      <c r="D104" s="2"/>
      <c r="E104" s="71"/>
      <c r="F104" s="41"/>
    </row>
    <row r="105" spans="1:6">
      <c r="A105" s="51"/>
      <c r="B105" s="51"/>
      <c r="C105" s="51"/>
      <c r="D105" s="9"/>
      <c r="E105" s="9"/>
      <c r="F105" s="9"/>
    </row>
    <row r="106" spans="1:6">
      <c r="A106" s="51"/>
      <c r="B106" s="51"/>
      <c r="C106" s="51"/>
      <c r="D106" s="2"/>
      <c r="E106" s="71"/>
      <c r="F106" s="41"/>
    </row>
    <row r="107" spans="1:6">
      <c r="A107" s="51"/>
      <c r="B107" s="51"/>
      <c r="C107" s="51"/>
      <c r="D107" s="2"/>
      <c r="E107" s="71"/>
      <c r="F107" s="41"/>
    </row>
    <row r="108" spans="1:6">
      <c r="A108" s="51"/>
      <c r="B108" s="51"/>
      <c r="C108" s="51"/>
      <c r="D108" s="2"/>
      <c r="E108" s="71"/>
      <c r="F108" s="41"/>
    </row>
    <row r="109" spans="1:6">
      <c r="A109" s="51"/>
      <c r="B109" s="51"/>
      <c r="C109" s="51"/>
      <c r="D109" s="2"/>
      <c r="E109" s="71"/>
      <c r="F109" s="41"/>
    </row>
    <row r="110" spans="1:6">
      <c r="A110" s="51"/>
      <c r="B110" s="9"/>
      <c r="C110" s="51"/>
      <c r="D110" s="2"/>
      <c r="E110" s="71"/>
      <c r="F110" s="41"/>
    </row>
    <row r="111" spans="1:6">
      <c r="A111" s="51"/>
      <c r="B111" s="51"/>
      <c r="C111" s="1"/>
      <c r="D111" s="2"/>
      <c r="E111" s="16"/>
      <c r="F111" s="16"/>
    </row>
    <row r="112" spans="1:6">
      <c r="A112" s="51"/>
      <c r="B112" s="51"/>
      <c r="C112" s="1"/>
      <c r="D112" s="2"/>
      <c r="E112" s="71"/>
      <c r="F112" s="41"/>
    </row>
    <row r="113" spans="1:6">
      <c r="A113" s="51"/>
      <c r="B113" s="51"/>
      <c r="C113" s="1"/>
      <c r="D113" s="2"/>
      <c r="E113" s="16"/>
      <c r="F113" s="16"/>
    </row>
    <row r="114" spans="1:6">
      <c r="A114" s="51"/>
      <c r="B114" s="51"/>
      <c r="C114" s="1"/>
      <c r="D114" s="2"/>
      <c r="E114" s="16"/>
      <c r="F114" s="16"/>
    </row>
    <row r="115" spans="1:6">
      <c r="A115" s="51"/>
      <c r="B115" s="51"/>
      <c r="C115" s="1"/>
      <c r="D115" s="2"/>
      <c r="E115" s="71"/>
      <c r="F115" s="41"/>
    </row>
    <row r="116" spans="1:6">
      <c r="A116" s="51"/>
      <c r="B116" s="51"/>
      <c r="C116" s="1"/>
      <c r="D116" s="9"/>
      <c r="E116" s="9"/>
      <c r="F116" s="9"/>
    </row>
    <row r="117" spans="1:6">
      <c r="B117" s="51"/>
      <c r="C117" s="1"/>
      <c r="D117" s="2"/>
      <c r="E117" s="71"/>
      <c r="F117" s="41"/>
    </row>
    <row r="118" spans="1:6">
      <c r="B118" s="51"/>
      <c r="C118" s="1"/>
      <c r="D118" s="2"/>
      <c r="E118" s="71"/>
      <c r="F118" s="41"/>
    </row>
    <row r="119" spans="1:6">
      <c r="B119" s="51"/>
      <c r="C119" s="1"/>
      <c r="D119" s="2"/>
      <c r="E119" s="71"/>
      <c r="F119" s="41"/>
    </row>
    <row r="120" spans="1:6">
      <c r="B120" s="51"/>
      <c r="C120" s="1"/>
      <c r="D120" s="9"/>
      <c r="E120" s="9"/>
      <c r="F120" s="9"/>
    </row>
    <row r="121" spans="1:6">
      <c r="B121" s="51"/>
      <c r="C121" s="1"/>
      <c r="D121" s="9"/>
      <c r="E121" s="9"/>
      <c r="F121" s="9"/>
    </row>
    <row r="122" spans="1:6">
      <c r="B122" s="51"/>
      <c r="C122" s="72"/>
      <c r="D122" s="2"/>
      <c r="E122" s="71"/>
      <c r="F122" s="41"/>
    </row>
    <row r="123" spans="1:6">
      <c r="B123" s="51"/>
      <c r="C123" s="72"/>
      <c r="D123" s="2"/>
      <c r="E123" s="71"/>
      <c r="F123" s="41"/>
    </row>
    <row r="124" spans="1:6">
      <c r="B124" s="51"/>
      <c r="C124" s="72"/>
      <c r="D124" s="2"/>
      <c r="E124" s="71"/>
      <c r="F124" s="41"/>
    </row>
    <row r="125" spans="1:6">
      <c r="B125" s="51"/>
      <c r="C125" s="27"/>
      <c r="D125" s="2"/>
      <c r="E125" s="71"/>
      <c r="F125" s="41"/>
    </row>
    <row r="126" spans="1:6">
      <c r="B126" s="51"/>
      <c r="C126" s="1"/>
      <c r="D126" s="2"/>
      <c r="E126" s="71"/>
      <c r="F126" s="41"/>
    </row>
    <row r="127" spans="1:6">
      <c r="B127" s="51"/>
      <c r="C127" s="1"/>
      <c r="D127" s="2"/>
      <c r="E127" s="71"/>
      <c r="F127" s="41"/>
    </row>
    <row r="128" spans="1:6">
      <c r="B128" s="51"/>
      <c r="C128" s="1"/>
      <c r="D128" s="2"/>
      <c r="E128" s="71"/>
      <c r="F128" s="41"/>
    </row>
    <row r="129" spans="1:6">
      <c r="B129" s="51"/>
      <c r="C129" s="1"/>
      <c r="D129" s="2"/>
      <c r="E129" s="71"/>
      <c r="F129" s="41"/>
    </row>
    <row r="130" spans="1:6">
      <c r="B130" s="51"/>
      <c r="C130" s="1"/>
      <c r="D130" s="2"/>
      <c r="E130" s="71"/>
      <c r="F130" s="41"/>
    </row>
    <row r="131" spans="1:6">
      <c r="B131" s="51"/>
      <c r="C131" s="1"/>
    </row>
    <row r="132" spans="1:6" s="49" customFormat="1">
      <c r="A132" s="74"/>
      <c r="B132" s="68"/>
      <c r="C132" s="27"/>
      <c r="D132" s="69"/>
      <c r="E132" s="70"/>
      <c r="F132" s="70"/>
    </row>
    <row r="133" spans="1:6" s="49" customFormat="1">
      <c r="A133" s="74"/>
      <c r="B133" s="68"/>
      <c r="C133" s="27"/>
      <c r="D133" s="69"/>
      <c r="E133" s="70"/>
      <c r="F133" s="70"/>
    </row>
    <row r="134" spans="1:6">
      <c r="B134" s="75"/>
      <c r="C134" s="27"/>
    </row>
    <row r="135" spans="1:6">
      <c r="B135" s="75"/>
      <c r="C135" s="1"/>
    </row>
    <row r="136" spans="1:6">
      <c r="B136" s="75"/>
      <c r="C136" s="1"/>
    </row>
    <row r="137" spans="1:6">
      <c r="B137" s="75"/>
      <c r="C137" s="1"/>
    </row>
    <row r="138" spans="1:6">
      <c r="B138" s="75"/>
      <c r="C138" s="1"/>
    </row>
    <row r="139" spans="1:6">
      <c r="B139" s="75"/>
      <c r="C139" s="1"/>
    </row>
    <row r="140" spans="1:6">
      <c r="B140" s="75"/>
      <c r="C140" s="1"/>
    </row>
    <row r="141" spans="1:6">
      <c r="B141" s="75"/>
      <c r="C141" s="76"/>
    </row>
    <row r="142" spans="1:6">
      <c r="B142" s="75"/>
      <c r="C142" s="1"/>
      <c r="D142" s="2"/>
      <c r="E142" s="71"/>
      <c r="F142" s="41"/>
    </row>
    <row r="143" spans="1:6">
      <c r="B143" s="75"/>
      <c r="C143" s="1"/>
    </row>
    <row r="144" spans="1:6">
      <c r="B144" s="75"/>
      <c r="C144" s="1"/>
      <c r="D144" s="9"/>
      <c r="E144" s="9"/>
      <c r="F144" s="9"/>
    </row>
    <row r="145" spans="2:6">
      <c r="B145" s="75"/>
      <c r="C145" s="1"/>
      <c r="D145" s="2"/>
      <c r="E145" s="71"/>
      <c r="F145" s="41"/>
    </row>
    <row r="146" spans="2:6">
      <c r="B146" s="75"/>
      <c r="C146" s="1"/>
    </row>
    <row r="147" spans="2:6">
      <c r="B147" s="75"/>
      <c r="C147" s="1"/>
      <c r="D147" s="2"/>
      <c r="E147" s="71"/>
      <c r="F147" s="41"/>
    </row>
    <row r="148" spans="2:6">
      <c r="B148" s="75"/>
      <c r="C148" s="1"/>
    </row>
    <row r="149" spans="2:6">
      <c r="B149" s="75"/>
      <c r="C149" s="1"/>
      <c r="D149" s="2"/>
      <c r="E149" s="71"/>
      <c r="F149" s="41"/>
    </row>
    <row r="150" spans="2:6">
      <c r="B150" s="75"/>
      <c r="C150" s="1"/>
    </row>
    <row r="151" spans="2:6">
      <c r="B151" s="75"/>
      <c r="C151" s="1"/>
      <c r="D151" s="2"/>
      <c r="E151" s="71"/>
      <c r="F151" s="41"/>
    </row>
    <row r="152" spans="2:6">
      <c r="B152" s="75"/>
      <c r="C152" s="1"/>
    </row>
    <row r="153" spans="2:6">
      <c r="B153" s="75"/>
      <c r="C153" s="1"/>
      <c r="D153" s="2"/>
      <c r="E153" s="71"/>
      <c r="F153" s="41"/>
    </row>
    <row r="154" spans="2:6">
      <c r="B154" s="75"/>
      <c r="C154" s="1"/>
    </row>
    <row r="155" spans="2:6">
      <c r="B155" s="75"/>
      <c r="C155" s="1"/>
    </row>
    <row r="156" spans="2:6">
      <c r="B156" s="75"/>
      <c r="C156" s="72"/>
      <c r="D156" s="2"/>
      <c r="E156" s="71"/>
      <c r="F156" s="41"/>
    </row>
    <row r="157" spans="2:6">
      <c r="B157" s="75"/>
      <c r="C157" s="72"/>
      <c r="D157" s="2"/>
      <c r="E157" s="71"/>
      <c r="F157" s="41"/>
    </row>
    <row r="158" spans="2:6">
      <c r="B158" s="75"/>
      <c r="C158" s="72"/>
      <c r="D158" s="2"/>
      <c r="E158" s="71"/>
      <c r="F158" s="41"/>
    </row>
    <row r="159" spans="2:6">
      <c r="B159" s="75"/>
      <c r="C159" s="72"/>
      <c r="D159" s="2"/>
      <c r="E159" s="71"/>
      <c r="F159" s="41"/>
    </row>
    <row r="160" spans="2:6">
      <c r="B160" s="75"/>
      <c r="C160" s="72"/>
      <c r="D160" s="2"/>
      <c r="E160" s="71"/>
      <c r="F160" s="41"/>
    </row>
    <row r="161" spans="2:6">
      <c r="B161" s="75"/>
      <c r="C161" s="72"/>
      <c r="D161" s="2"/>
      <c r="E161" s="71"/>
      <c r="F161" s="41"/>
    </row>
    <row r="162" spans="2:6">
      <c r="B162" s="75"/>
      <c r="C162" s="72"/>
      <c r="D162" s="2"/>
      <c r="E162" s="71"/>
      <c r="F162" s="41"/>
    </row>
    <row r="163" spans="2:6">
      <c r="B163" s="75"/>
      <c r="C163" s="72"/>
      <c r="D163" s="2"/>
      <c r="E163" s="71"/>
      <c r="F163" s="41"/>
    </row>
    <row r="164" spans="2:6">
      <c r="B164" s="75"/>
      <c r="C164" s="72"/>
      <c r="D164" s="2"/>
      <c r="E164" s="71"/>
      <c r="F164" s="41"/>
    </row>
    <row r="165" spans="2:6">
      <c r="B165" s="75"/>
      <c r="C165" s="72"/>
      <c r="D165" s="2"/>
      <c r="E165" s="71"/>
      <c r="F165" s="41"/>
    </row>
    <row r="166" spans="2:6">
      <c r="B166" s="75"/>
      <c r="C166" s="72"/>
      <c r="D166" s="2"/>
      <c r="E166" s="71"/>
      <c r="F166" s="41"/>
    </row>
    <row r="167" spans="2:6">
      <c r="B167" s="75"/>
      <c r="C167" s="77"/>
      <c r="D167" s="9"/>
      <c r="E167" s="9"/>
      <c r="F167" s="9"/>
    </row>
    <row r="168" spans="2:6">
      <c r="B168" s="75"/>
      <c r="C168" s="72"/>
      <c r="D168" s="2"/>
      <c r="E168" s="71"/>
      <c r="F168" s="41"/>
    </row>
    <row r="169" spans="2:6">
      <c r="B169" s="75"/>
      <c r="C169" s="72"/>
      <c r="D169" s="2"/>
      <c r="E169" s="71"/>
      <c r="F169" s="41"/>
    </row>
    <row r="170" spans="2:6">
      <c r="B170" s="75"/>
      <c r="C170" s="72"/>
      <c r="D170" s="2"/>
      <c r="E170" s="71"/>
      <c r="F170" s="41"/>
    </row>
    <row r="171" spans="2:6">
      <c r="B171" s="75"/>
      <c r="C171" s="72"/>
      <c r="D171" s="2"/>
      <c r="E171" s="71"/>
      <c r="F171" s="41"/>
    </row>
    <row r="172" spans="2:6">
      <c r="B172" s="75"/>
      <c r="C172" s="77"/>
      <c r="D172" s="9"/>
      <c r="E172" s="9"/>
      <c r="F172" s="9"/>
    </row>
    <row r="173" spans="2:6">
      <c r="B173" s="75"/>
      <c r="C173" s="72"/>
      <c r="D173" s="2"/>
      <c r="E173" s="71"/>
      <c r="F173" s="41"/>
    </row>
    <row r="174" spans="2:6">
      <c r="B174" s="75"/>
      <c r="C174" s="72"/>
      <c r="D174" s="2"/>
      <c r="E174" s="71"/>
      <c r="F174" s="41"/>
    </row>
    <row r="175" spans="2:6">
      <c r="B175" s="75"/>
      <c r="C175" s="72"/>
      <c r="D175" s="2"/>
      <c r="E175" s="71"/>
      <c r="F175" s="41"/>
    </row>
    <row r="176" spans="2:6">
      <c r="B176" s="75"/>
      <c r="C176" s="77"/>
      <c r="D176" s="9"/>
      <c r="E176" s="9"/>
      <c r="F176" s="9"/>
    </row>
    <row r="177" spans="2:6">
      <c r="B177" s="75"/>
      <c r="C177" s="72"/>
      <c r="D177" s="2"/>
      <c r="E177" s="71"/>
      <c r="F177" s="41"/>
    </row>
    <row r="178" spans="2:6">
      <c r="B178" s="75"/>
      <c r="C178" s="72"/>
      <c r="D178" s="2"/>
      <c r="E178" s="71"/>
      <c r="F178" s="41"/>
    </row>
    <row r="179" spans="2:6">
      <c r="B179" s="75"/>
      <c r="C179" s="72"/>
      <c r="D179" s="2"/>
      <c r="E179" s="71"/>
      <c r="F179" s="41"/>
    </row>
    <row r="180" spans="2:6">
      <c r="B180" s="75"/>
      <c r="C180" s="72"/>
      <c r="D180" s="2"/>
      <c r="E180" s="71"/>
      <c r="F180" s="41"/>
    </row>
    <row r="181" spans="2:6">
      <c r="B181" s="75"/>
      <c r="C181" s="77"/>
      <c r="D181" s="2"/>
      <c r="E181" s="71"/>
      <c r="F181" s="41"/>
    </row>
    <row r="182" spans="2:6">
      <c r="B182" s="75"/>
      <c r="C182" s="72"/>
      <c r="D182" s="9"/>
      <c r="E182" s="9"/>
      <c r="F182" s="9"/>
    </row>
    <row r="183" spans="2:6">
      <c r="B183" s="75"/>
      <c r="C183" s="77"/>
      <c r="D183" s="2"/>
      <c r="E183" s="71"/>
      <c r="F183" s="41"/>
    </row>
    <row r="184" spans="2:6">
      <c r="B184" s="75"/>
      <c r="C184" s="72"/>
      <c r="D184" s="2"/>
      <c r="E184" s="71"/>
      <c r="F184" s="41"/>
    </row>
    <row r="185" spans="2:6">
      <c r="B185" s="75"/>
      <c r="C185" s="77"/>
      <c r="D185" s="2"/>
      <c r="E185" s="71"/>
      <c r="F185" s="41"/>
    </row>
    <row r="186" spans="2:6">
      <c r="B186" s="75"/>
      <c r="C186" s="72"/>
      <c r="D186" s="2"/>
      <c r="E186" s="71"/>
      <c r="F186" s="41"/>
    </row>
    <row r="187" spans="2:6">
      <c r="B187" s="75"/>
      <c r="C187" s="77"/>
      <c r="D187" s="2"/>
      <c r="E187" s="71"/>
      <c r="F187" s="41"/>
    </row>
    <row r="188" spans="2:6">
      <c r="B188" s="75"/>
      <c r="C188" s="77"/>
      <c r="D188" s="2"/>
      <c r="E188" s="71"/>
      <c r="F188" s="41"/>
    </row>
    <row r="189" spans="2:6">
      <c r="B189" s="75"/>
      <c r="C189" s="77"/>
      <c r="D189" s="2"/>
      <c r="E189" s="71"/>
      <c r="F189" s="41"/>
    </row>
    <row r="190" spans="2:6">
      <c r="B190" s="75"/>
      <c r="C190" s="77"/>
      <c r="D190" s="2"/>
      <c r="E190" s="71"/>
      <c r="F190" s="41"/>
    </row>
    <row r="191" spans="2:6">
      <c r="B191" s="75"/>
      <c r="C191" s="77"/>
      <c r="D191" s="2"/>
      <c r="E191" s="71"/>
      <c r="F191" s="41"/>
    </row>
    <row r="192" spans="2:6">
      <c r="B192" s="75"/>
      <c r="C192" s="77"/>
      <c r="D192" s="2"/>
      <c r="E192" s="71"/>
      <c r="F192" s="41"/>
    </row>
    <row r="193" spans="1:6">
      <c r="B193" s="75"/>
      <c r="C193" s="77"/>
      <c r="D193" s="2"/>
      <c r="E193" s="71"/>
      <c r="F193" s="41"/>
    </row>
    <row r="194" spans="1:6">
      <c r="B194" s="75"/>
      <c r="C194" s="77"/>
      <c r="D194" s="2"/>
      <c r="E194" s="71"/>
      <c r="F194" s="41"/>
    </row>
    <row r="195" spans="1:6">
      <c r="B195" s="75"/>
      <c r="C195" s="77"/>
      <c r="D195" s="2"/>
      <c r="E195" s="71"/>
      <c r="F195" s="41"/>
    </row>
    <row r="196" spans="1:6">
      <c r="B196" s="75"/>
      <c r="C196" s="77"/>
      <c r="D196" s="2"/>
      <c r="E196" s="71"/>
      <c r="F196" s="41"/>
    </row>
    <row r="197" spans="1:6">
      <c r="B197" s="75"/>
      <c r="C197" s="77"/>
      <c r="D197" s="2"/>
      <c r="E197" s="71"/>
      <c r="F197" s="41"/>
    </row>
    <row r="198" spans="1:6">
      <c r="B198" s="75"/>
      <c r="C198" s="77"/>
      <c r="D198" s="2"/>
      <c r="E198" s="71"/>
      <c r="F198" s="41"/>
    </row>
    <row r="199" spans="1:6">
      <c r="B199" s="75"/>
      <c r="C199" s="77"/>
      <c r="D199" s="2"/>
      <c r="E199" s="71"/>
      <c r="F199" s="41"/>
    </row>
    <row r="200" spans="1:6">
      <c r="B200" s="75"/>
      <c r="C200" s="77"/>
      <c r="D200" s="2"/>
      <c r="E200" s="71"/>
      <c r="F200" s="41"/>
    </row>
    <row r="201" spans="1:6">
      <c r="B201" s="75"/>
      <c r="C201" s="77"/>
      <c r="D201" s="2"/>
      <c r="E201" s="71"/>
      <c r="F201" s="41"/>
    </row>
    <row r="202" spans="1:6">
      <c r="B202" s="75"/>
      <c r="C202" s="77"/>
      <c r="D202" s="2"/>
      <c r="E202" s="71"/>
      <c r="F202" s="41"/>
    </row>
    <row r="203" spans="1:6">
      <c r="B203" s="75"/>
      <c r="C203" s="77"/>
      <c r="D203" s="2"/>
      <c r="E203" s="71"/>
      <c r="F203" s="41"/>
    </row>
    <row r="204" spans="1:6">
      <c r="A204" s="23"/>
      <c r="B204" s="75"/>
      <c r="C204" s="1"/>
      <c r="D204" s="2"/>
      <c r="E204" s="71"/>
      <c r="F204" s="71"/>
    </row>
    <row r="205" spans="1:6" s="49" customFormat="1">
      <c r="A205" s="45"/>
      <c r="B205" s="75"/>
      <c r="C205" s="27"/>
      <c r="D205" s="69"/>
      <c r="E205" s="71"/>
      <c r="F205" s="48"/>
    </row>
    <row r="208" spans="1:6" s="49" customFormat="1">
      <c r="A208" s="74"/>
      <c r="B208" s="68"/>
      <c r="C208" s="27"/>
      <c r="D208" s="69"/>
      <c r="E208" s="71"/>
      <c r="F208" s="71"/>
    </row>
    <row r="209" spans="1:6">
      <c r="A209" s="78"/>
      <c r="B209" s="51"/>
      <c r="C209" s="1"/>
      <c r="D209" s="2"/>
      <c r="E209" s="71"/>
      <c r="F209" s="71"/>
    </row>
    <row r="210" spans="1:6">
      <c r="A210" s="78"/>
      <c r="B210" s="51"/>
      <c r="C210" s="76"/>
      <c r="D210" s="2"/>
      <c r="E210" s="71"/>
      <c r="F210" s="71"/>
    </row>
    <row r="211" spans="1:6">
      <c r="A211" s="78"/>
      <c r="B211" s="51"/>
      <c r="C211" s="1"/>
      <c r="D211" s="2"/>
      <c r="E211" s="71"/>
      <c r="F211" s="71"/>
    </row>
    <row r="212" spans="1:6">
      <c r="A212" s="78"/>
      <c r="B212" s="51"/>
      <c r="C212" s="1"/>
      <c r="D212" s="2"/>
      <c r="E212" s="71"/>
      <c r="F212" s="71"/>
    </row>
    <row r="213" spans="1:6">
      <c r="A213" s="78"/>
      <c r="B213" s="51"/>
      <c r="C213" s="1"/>
      <c r="D213" s="2"/>
      <c r="E213" s="71"/>
      <c r="F213" s="71"/>
    </row>
    <row r="214" spans="1:6">
      <c r="A214" s="78"/>
      <c r="B214" s="51"/>
      <c r="C214" s="1"/>
      <c r="D214" s="2"/>
      <c r="E214" s="71"/>
      <c r="F214" s="71"/>
    </row>
    <row r="215" spans="1:6">
      <c r="A215" s="78"/>
      <c r="B215" s="51"/>
      <c r="C215" s="1"/>
      <c r="D215" s="2"/>
      <c r="E215" s="71"/>
      <c r="F215" s="71"/>
    </row>
    <row r="216" spans="1:6">
      <c r="A216" s="78"/>
      <c r="B216" s="51"/>
      <c r="C216" s="1"/>
      <c r="D216" s="2"/>
      <c r="E216" s="71"/>
      <c r="F216" s="71"/>
    </row>
    <row r="217" spans="1:6">
      <c r="A217" s="78"/>
      <c r="B217" s="51"/>
      <c r="C217" s="1"/>
      <c r="D217" s="2"/>
      <c r="E217" s="71"/>
      <c r="F217" s="71"/>
    </row>
    <row r="218" spans="1:6">
      <c r="A218" s="78"/>
      <c r="B218" s="51"/>
      <c r="C218" s="1"/>
      <c r="D218" s="2"/>
      <c r="E218" s="71"/>
      <c r="F218" s="71"/>
    </row>
    <row r="219" spans="1:6">
      <c r="A219" s="78"/>
      <c r="B219" s="51"/>
      <c r="C219" s="1"/>
      <c r="D219" s="2"/>
      <c r="E219" s="71"/>
      <c r="F219" s="71"/>
    </row>
    <row r="220" spans="1:6">
      <c r="A220" s="78"/>
      <c r="B220" s="51"/>
      <c r="C220" s="1"/>
      <c r="D220" s="2"/>
      <c r="E220" s="71"/>
      <c r="F220" s="41"/>
    </row>
    <row r="221" spans="1:6">
      <c r="A221" s="78"/>
      <c r="B221" s="51"/>
      <c r="C221" s="76"/>
      <c r="D221" s="2"/>
      <c r="E221" s="71"/>
      <c r="F221" s="41"/>
    </row>
    <row r="222" spans="1:6">
      <c r="A222" s="78"/>
      <c r="B222" s="51"/>
      <c r="C222" s="68"/>
      <c r="D222" s="2"/>
      <c r="E222" s="71"/>
      <c r="F222" s="41"/>
    </row>
    <row r="223" spans="1:6">
      <c r="A223" s="78"/>
      <c r="B223" s="51"/>
      <c r="C223" s="207"/>
      <c r="D223" s="79"/>
      <c r="E223" s="71"/>
      <c r="F223" s="41"/>
    </row>
    <row r="224" spans="1:6">
      <c r="A224" s="78"/>
      <c r="B224" s="51"/>
      <c r="C224" s="207"/>
      <c r="D224" s="79"/>
      <c r="E224" s="71"/>
      <c r="F224" s="41"/>
    </row>
    <row r="225" spans="1:6">
      <c r="A225" s="78"/>
      <c r="B225" s="51"/>
      <c r="C225" s="1"/>
      <c r="D225" s="2"/>
      <c r="E225" s="71"/>
      <c r="F225" s="41"/>
    </row>
    <row r="226" spans="1:6">
      <c r="A226" s="78"/>
      <c r="B226" s="51"/>
      <c r="C226" s="1"/>
      <c r="D226" s="2"/>
      <c r="E226" s="71"/>
      <c r="F226" s="41"/>
    </row>
    <row r="227" spans="1:6">
      <c r="A227" s="78"/>
      <c r="B227" s="51"/>
      <c r="C227" s="1"/>
      <c r="D227" s="2"/>
      <c r="E227" s="71"/>
      <c r="F227" s="41"/>
    </row>
    <row r="228" spans="1:6">
      <c r="A228" s="78"/>
      <c r="B228" s="51"/>
      <c r="C228" s="1"/>
      <c r="D228" s="2"/>
      <c r="E228" s="71"/>
      <c r="F228" s="41"/>
    </row>
    <row r="229" spans="1:6">
      <c r="A229" s="78"/>
      <c r="B229" s="51"/>
      <c r="C229" s="1"/>
      <c r="D229" s="2"/>
      <c r="E229" s="71"/>
      <c r="F229" s="41"/>
    </row>
    <row r="230" spans="1:6">
      <c r="A230" s="78"/>
      <c r="B230" s="51"/>
      <c r="C230" s="1"/>
      <c r="D230" s="2"/>
      <c r="E230" s="71"/>
      <c r="F230" s="41"/>
    </row>
    <row r="231" spans="1:6">
      <c r="A231" s="78"/>
      <c r="B231" s="51"/>
      <c r="C231" s="1"/>
      <c r="D231" s="2"/>
      <c r="E231" s="71"/>
      <c r="F231" s="41"/>
    </row>
    <row r="232" spans="1:6">
      <c r="A232" s="78"/>
      <c r="B232" s="51"/>
      <c r="C232" s="1"/>
      <c r="D232" s="2"/>
      <c r="E232" s="71"/>
      <c r="F232" s="41"/>
    </row>
    <row r="233" spans="1:6">
      <c r="A233" s="78"/>
      <c r="B233" s="51"/>
      <c r="C233" s="1"/>
      <c r="D233" s="2"/>
      <c r="E233" s="71"/>
      <c r="F233" s="41"/>
    </row>
    <row r="234" spans="1:6">
      <c r="A234" s="78"/>
      <c r="B234" s="51"/>
      <c r="C234" s="1"/>
      <c r="D234" s="2"/>
      <c r="E234" s="71"/>
      <c r="F234" s="71"/>
    </row>
    <row r="235" spans="1:6">
      <c r="A235" s="78"/>
      <c r="B235" s="51"/>
      <c r="C235" s="1"/>
      <c r="D235" s="2"/>
      <c r="E235" s="71"/>
      <c r="F235" s="41"/>
    </row>
    <row r="236" spans="1:6">
      <c r="A236" s="78"/>
      <c r="B236" s="51"/>
      <c r="C236" s="1"/>
      <c r="D236" s="2"/>
      <c r="E236" s="71"/>
      <c r="F236" s="71"/>
    </row>
    <row r="237" spans="1:6">
      <c r="A237" s="78"/>
      <c r="B237" s="51"/>
      <c r="C237" s="1"/>
      <c r="D237" s="2"/>
      <c r="E237" s="71"/>
      <c r="F237" s="41"/>
    </row>
    <row r="238" spans="1:6">
      <c r="A238" s="78"/>
      <c r="B238" s="51"/>
      <c r="C238" s="1"/>
      <c r="D238" s="2"/>
      <c r="E238" s="71"/>
      <c r="F238" s="41"/>
    </row>
    <row r="239" spans="1:6">
      <c r="A239" s="78"/>
      <c r="B239" s="51"/>
      <c r="C239" s="1"/>
      <c r="D239" s="2"/>
      <c r="E239" s="71"/>
      <c r="F239" s="41"/>
    </row>
    <row r="240" spans="1:6">
      <c r="A240" s="78"/>
      <c r="B240" s="51"/>
      <c r="C240" s="1"/>
      <c r="D240" s="2"/>
      <c r="E240" s="71"/>
      <c r="F240" s="41"/>
    </row>
    <row r="241" spans="1:6">
      <c r="A241" s="78"/>
      <c r="B241" s="51"/>
      <c r="C241" s="1"/>
      <c r="D241" s="2"/>
      <c r="E241" s="71"/>
      <c r="F241" s="41"/>
    </row>
    <row r="242" spans="1:6">
      <c r="A242" s="78"/>
      <c r="B242" s="51"/>
      <c r="C242" s="1"/>
      <c r="D242" s="2"/>
      <c r="E242" s="71"/>
      <c r="F242" s="41"/>
    </row>
    <row r="243" spans="1:6">
      <c r="A243" s="78"/>
      <c r="B243" s="51"/>
      <c r="C243" s="1"/>
      <c r="D243" s="2"/>
      <c r="E243" s="71"/>
      <c r="F243" s="41"/>
    </row>
    <row r="244" spans="1:6">
      <c r="A244" s="78"/>
      <c r="B244" s="51"/>
      <c r="C244" s="1"/>
      <c r="D244" s="2"/>
      <c r="E244" s="71"/>
      <c r="F244" s="41"/>
    </row>
    <row r="245" spans="1:6">
      <c r="A245" s="78"/>
      <c r="B245" s="51"/>
      <c r="C245" s="1"/>
      <c r="D245" s="2"/>
      <c r="E245" s="71"/>
      <c r="F245" s="41"/>
    </row>
    <row r="246" spans="1:6">
      <c r="A246" s="78"/>
      <c r="B246" s="51"/>
      <c r="C246" s="1"/>
      <c r="D246" s="2"/>
      <c r="E246" s="71"/>
      <c r="F246" s="41"/>
    </row>
    <row r="247" spans="1:6">
      <c r="A247" s="78"/>
      <c r="B247" s="9"/>
      <c r="C247" s="1"/>
      <c r="D247" s="2"/>
      <c r="E247" s="71"/>
      <c r="F247" s="41"/>
    </row>
    <row r="248" spans="1:6">
      <c r="A248" s="78"/>
      <c r="B248" s="14"/>
    </row>
    <row r="249" spans="1:6" s="49" customFormat="1">
      <c r="A249" s="74"/>
      <c r="B249" s="37"/>
      <c r="C249" s="27"/>
      <c r="D249" s="69"/>
      <c r="E249" s="71"/>
      <c r="F249" s="48"/>
    </row>
    <row r="250" spans="1:6" s="49" customFormat="1">
      <c r="A250" s="74"/>
      <c r="B250" s="37"/>
      <c r="C250" s="27"/>
      <c r="D250" s="69"/>
      <c r="E250" s="71"/>
      <c r="F250" s="48"/>
    </row>
    <row r="252" spans="1:6">
      <c r="A252" s="74"/>
      <c r="B252" s="37"/>
      <c r="C252" s="27"/>
      <c r="D252" s="69"/>
      <c r="E252" s="71"/>
      <c r="F252" s="71"/>
    </row>
    <row r="253" spans="1:6">
      <c r="A253" s="78"/>
      <c r="B253" s="14"/>
      <c r="C253" s="1"/>
      <c r="D253" s="2"/>
      <c r="E253" s="71"/>
      <c r="F253" s="41"/>
    </row>
    <row r="254" spans="1:6">
      <c r="A254" s="78"/>
      <c r="B254" s="14"/>
      <c r="C254" s="1"/>
      <c r="D254" s="2"/>
      <c r="E254" s="71"/>
      <c r="F254" s="41"/>
    </row>
    <row r="255" spans="1:6">
      <c r="A255" s="78"/>
      <c r="B255" s="14"/>
      <c r="C255" s="1"/>
      <c r="D255" s="2"/>
      <c r="E255" s="71"/>
      <c r="F255" s="41"/>
    </row>
    <row r="256" spans="1:6">
      <c r="A256" s="74"/>
      <c r="B256" s="51"/>
      <c r="C256" s="76"/>
      <c r="D256" s="80"/>
      <c r="E256" s="71"/>
      <c r="F256" s="71"/>
    </row>
    <row r="257" spans="1:6">
      <c r="A257" s="74"/>
      <c r="B257" s="51"/>
      <c r="C257" s="1"/>
      <c r="D257" s="80"/>
      <c r="E257" s="71"/>
      <c r="F257" s="71"/>
    </row>
    <row r="258" spans="1:6">
      <c r="A258" s="74"/>
      <c r="B258" s="51"/>
      <c r="C258" s="1"/>
      <c r="D258" s="2"/>
      <c r="E258" s="71"/>
      <c r="F258" s="41"/>
    </row>
    <row r="259" spans="1:6">
      <c r="A259" s="74"/>
      <c r="B259" s="51"/>
      <c r="C259" s="1"/>
      <c r="D259" s="2"/>
      <c r="E259" s="71"/>
      <c r="F259" s="41"/>
    </row>
    <row r="260" spans="1:6">
      <c r="A260" s="74"/>
      <c r="B260" s="51"/>
      <c r="C260" s="1"/>
      <c r="D260" s="81"/>
      <c r="E260" s="71"/>
      <c r="F260" s="41"/>
    </row>
    <row r="261" spans="1:6">
      <c r="A261" s="74"/>
      <c r="B261" s="51"/>
      <c r="C261" s="1"/>
      <c r="D261" s="2"/>
      <c r="E261" s="71"/>
      <c r="F261" s="41"/>
    </row>
    <row r="262" spans="1:6">
      <c r="A262" s="74"/>
      <c r="B262" s="51"/>
      <c r="C262" s="1"/>
      <c r="D262" s="2"/>
      <c r="E262" s="71"/>
      <c r="F262" s="41"/>
    </row>
    <row r="263" spans="1:6">
      <c r="A263" s="74"/>
      <c r="B263" s="51"/>
      <c r="C263" s="1"/>
      <c r="D263" s="80"/>
      <c r="E263" s="71"/>
      <c r="F263" s="71"/>
    </row>
    <row r="264" spans="1:6">
      <c r="A264" s="74"/>
      <c r="B264" s="51"/>
      <c r="C264" s="1"/>
      <c r="D264" s="2"/>
      <c r="E264" s="71"/>
      <c r="F264" s="41"/>
    </row>
    <row r="265" spans="1:6">
      <c r="A265" s="74"/>
      <c r="B265" s="51"/>
      <c r="C265" s="1"/>
      <c r="D265" s="2"/>
      <c r="E265" s="71"/>
      <c r="F265" s="41"/>
    </row>
    <row r="266" spans="1:6">
      <c r="A266" s="74"/>
      <c r="B266" s="51"/>
      <c r="C266" s="1"/>
      <c r="D266" s="80"/>
      <c r="E266" s="71"/>
      <c r="F266" s="71"/>
    </row>
    <row r="267" spans="1:6">
      <c r="A267" s="74"/>
      <c r="B267" s="51"/>
      <c r="C267" s="1"/>
      <c r="D267" s="2"/>
      <c r="E267" s="71"/>
      <c r="F267" s="41"/>
    </row>
    <row r="268" spans="1:6">
      <c r="A268" s="74"/>
      <c r="B268" s="51"/>
      <c r="C268" s="1"/>
      <c r="D268" s="2"/>
      <c r="E268" s="71"/>
      <c r="F268" s="41"/>
    </row>
    <row r="269" spans="1:6">
      <c r="A269" s="74"/>
      <c r="B269" s="51"/>
      <c r="C269" s="1"/>
      <c r="D269" s="2"/>
      <c r="E269" s="71"/>
      <c r="F269" s="41"/>
    </row>
    <row r="270" spans="1:6">
      <c r="A270" s="74"/>
      <c r="B270" s="51"/>
      <c r="C270" s="1"/>
      <c r="D270" s="2"/>
      <c r="E270" s="71"/>
      <c r="F270" s="41"/>
    </row>
    <row r="271" spans="1:6">
      <c r="A271" s="74"/>
      <c r="B271" s="51"/>
      <c r="C271" s="1"/>
      <c r="D271" s="2"/>
      <c r="E271" s="71"/>
      <c r="F271" s="41"/>
    </row>
    <row r="272" spans="1:6">
      <c r="A272" s="74"/>
      <c r="B272" s="51"/>
      <c r="C272" s="1"/>
      <c r="D272" s="2"/>
      <c r="E272" s="71"/>
      <c r="F272" s="41"/>
    </row>
    <row r="273" spans="1:6">
      <c r="A273" s="74"/>
      <c r="B273" s="51"/>
      <c r="C273" s="1"/>
      <c r="D273" s="2"/>
      <c r="E273" s="71"/>
      <c r="F273" s="41"/>
    </row>
    <row r="274" spans="1:6">
      <c r="A274" s="74"/>
      <c r="B274" s="51"/>
      <c r="C274" s="1"/>
      <c r="D274" s="2"/>
      <c r="E274" s="71"/>
      <c r="F274" s="41"/>
    </row>
    <row r="275" spans="1:6">
      <c r="A275" s="74"/>
      <c r="B275" s="51"/>
      <c r="C275" s="1"/>
      <c r="D275" s="2"/>
      <c r="E275" s="71"/>
      <c r="F275" s="41"/>
    </row>
    <row r="276" spans="1:6">
      <c r="A276" s="74"/>
      <c r="B276" s="51"/>
      <c r="C276" s="1"/>
      <c r="D276" s="2"/>
      <c r="E276" s="71"/>
      <c r="F276" s="41"/>
    </row>
    <row r="277" spans="1:6">
      <c r="A277" s="74"/>
      <c r="B277" s="51"/>
      <c r="C277" s="1"/>
      <c r="D277" s="2"/>
      <c r="E277" s="71"/>
      <c r="F277" s="41"/>
    </row>
    <row r="278" spans="1:6">
      <c r="A278" s="74"/>
      <c r="B278" s="51"/>
      <c r="C278" s="1"/>
      <c r="D278" s="2"/>
      <c r="E278" s="71"/>
      <c r="F278" s="41"/>
    </row>
    <row r="279" spans="1:6">
      <c r="A279" s="74"/>
      <c r="B279" s="51"/>
      <c r="C279" s="76"/>
      <c r="D279" s="2"/>
      <c r="E279" s="71"/>
      <c r="F279" s="41"/>
    </row>
    <row r="280" spans="1:6">
      <c r="A280" s="74"/>
      <c r="B280" s="51"/>
      <c r="C280" s="1"/>
      <c r="D280" s="2"/>
      <c r="E280" s="71"/>
      <c r="F280" s="41"/>
    </row>
    <row r="281" spans="1:6">
      <c r="A281" s="74"/>
      <c r="B281" s="51"/>
      <c r="C281" s="1"/>
      <c r="D281" s="2"/>
      <c r="E281" s="71"/>
      <c r="F281" s="41"/>
    </row>
    <row r="282" spans="1:6">
      <c r="A282" s="74"/>
      <c r="B282" s="51"/>
      <c r="C282" s="1"/>
      <c r="D282" s="2"/>
      <c r="E282" s="71"/>
      <c r="F282" s="41"/>
    </row>
    <row r="283" spans="1:6">
      <c r="A283" s="74"/>
      <c r="B283" s="14"/>
      <c r="C283" s="1"/>
      <c r="D283" s="2"/>
      <c r="E283" s="71"/>
      <c r="F283" s="41"/>
    </row>
    <row r="284" spans="1:6">
      <c r="A284" s="74"/>
      <c r="B284" s="51"/>
      <c r="C284" s="1"/>
      <c r="D284" s="2"/>
      <c r="E284" s="71"/>
      <c r="F284" s="41"/>
    </row>
    <row r="285" spans="1:6">
      <c r="A285" s="74"/>
      <c r="B285" s="51"/>
      <c r="C285" s="1"/>
      <c r="D285" s="2"/>
      <c r="E285" s="71"/>
      <c r="F285" s="41"/>
    </row>
    <row r="286" spans="1:6">
      <c r="A286" s="74"/>
      <c r="B286" s="51"/>
      <c r="C286" s="1"/>
      <c r="D286" s="2"/>
      <c r="E286" s="71"/>
      <c r="F286" s="41"/>
    </row>
    <row r="287" spans="1:6">
      <c r="A287" s="74"/>
      <c r="B287" s="51"/>
      <c r="C287" s="1"/>
      <c r="D287" s="2"/>
      <c r="E287" s="71"/>
      <c r="F287" s="41"/>
    </row>
    <row r="288" spans="1:6">
      <c r="A288" s="74"/>
      <c r="B288" s="51"/>
      <c r="C288" s="1"/>
      <c r="D288" s="2"/>
      <c r="E288" s="71"/>
      <c r="F288" s="41"/>
    </row>
    <row r="289" spans="1:6">
      <c r="A289" s="74"/>
      <c r="B289" s="14"/>
      <c r="C289" s="1"/>
      <c r="D289" s="2"/>
      <c r="E289" s="71"/>
      <c r="F289" s="41"/>
    </row>
    <row r="290" spans="1:6">
      <c r="A290" s="74"/>
      <c r="B290" s="9"/>
      <c r="C290" s="76"/>
      <c r="D290" s="81"/>
      <c r="E290" s="71"/>
      <c r="F290" s="71"/>
    </row>
    <row r="291" spans="1:6">
      <c r="A291" s="74"/>
      <c r="B291" s="9"/>
      <c r="C291" s="1"/>
      <c r="D291" s="81"/>
      <c r="E291" s="71"/>
      <c r="F291" s="71"/>
    </row>
    <row r="292" spans="1:6">
      <c r="A292" s="74"/>
      <c r="B292" s="51"/>
      <c r="C292" s="1"/>
      <c r="D292" s="2"/>
      <c r="E292" s="71"/>
      <c r="F292" s="41"/>
    </row>
    <row r="293" spans="1:6">
      <c r="A293" s="74"/>
      <c r="B293" s="51"/>
      <c r="C293" s="1"/>
      <c r="D293" s="2"/>
      <c r="E293" s="71"/>
      <c r="F293" s="41"/>
    </row>
    <row r="294" spans="1:6">
      <c r="A294" s="74"/>
      <c r="B294" s="51"/>
      <c r="C294" s="1"/>
      <c r="D294" s="81"/>
      <c r="E294" s="71"/>
      <c r="F294" s="41"/>
    </row>
    <row r="295" spans="1:6">
      <c r="A295" s="74"/>
      <c r="B295" s="51"/>
      <c r="C295" s="1"/>
      <c r="D295" s="2"/>
      <c r="E295" s="71"/>
      <c r="F295" s="41"/>
    </row>
    <row r="296" spans="1:6">
      <c r="A296" s="74"/>
      <c r="B296" s="51"/>
      <c r="C296" s="1"/>
      <c r="D296" s="2"/>
      <c r="E296" s="71"/>
      <c r="F296" s="41"/>
    </row>
    <row r="297" spans="1:6">
      <c r="A297" s="74"/>
      <c r="B297" s="51"/>
      <c r="C297" s="1"/>
      <c r="D297" s="81"/>
      <c r="E297" s="71"/>
      <c r="F297" s="41"/>
    </row>
    <row r="298" spans="1:6">
      <c r="A298" s="74"/>
      <c r="B298" s="51"/>
      <c r="C298" s="1"/>
      <c r="D298" s="2"/>
      <c r="E298" s="71"/>
      <c r="F298" s="41"/>
    </row>
    <row r="299" spans="1:6">
      <c r="A299" s="74"/>
      <c r="B299" s="9"/>
      <c r="C299" s="1"/>
      <c r="D299" s="2"/>
      <c r="E299" s="71"/>
      <c r="F299" s="41"/>
    </row>
    <row r="300" spans="1:6">
      <c r="A300" s="74"/>
      <c r="B300" s="9"/>
      <c r="C300" s="1"/>
      <c r="D300" s="2"/>
      <c r="E300" s="71"/>
      <c r="F300" s="41"/>
    </row>
    <row r="301" spans="1:6">
      <c r="A301" s="74"/>
      <c r="B301" s="51"/>
      <c r="C301" s="1"/>
      <c r="D301" s="2"/>
      <c r="E301" s="71"/>
      <c r="F301" s="41"/>
    </row>
    <row r="302" spans="1:6">
      <c r="A302" s="74"/>
      <c r="B302" s="9"/>
      <c r="C302" s="1"/>
      <c r="D302" s="2"/>
      <c r="E302" s="71"/>
      <c r="F302" s="41"/>
    </row>
    <row r="303" spans="1:6">
      <c r="A303" s="74"/>
      <c r="B303" s="9"/>
      <c r="C303" s="1"/>
      <c r="D303" s="81"/>
      <c r="E303" s="71"/>
      <c r="F303" s="71"/>
    </row>
    <row r="304" spans="1:6">
      <c r="A304" s="74"/>
      <c r="B304" s="51"/>
      <c r="C304" s="1"/>
      <c r="D304" s="2"/>
      <c r="E304" s="71"/>
      <c r="F304" s="41"/>
    </row>
    <row r="305" spans="1:6">
      <c r="A305" s="74"/>
      <c r="B305" s="9"/>
      <c r="C305" s="1"/>
      <c r="D305" s="2"/>
      <c r="E305" s="71"/>
      <c r="F305" s="41"/>
    </row>
    <row r="306" spans="1:6">
      <c r="A306" s="74"/>
      <c r="B306" s="9"/>
      <c r="C306" s="51"/>
      <c r="D306" s="9"/>
      <c r="E306" s="9"/>
      <c r="F306" s="9"/>
    </row>
    <row r="307" spans="1:6">
      <c r="A307" s="74"/>
      <c r="B307" s="9"/>
      <c r="C307" s="76"/>
      <c r="D307" s="81"/>
      <c r="E307" s="71"/>
      <c r="F307" s="71"/>
    </row>
    <row r="308" spans="1:6">
      <c r="A308" s="74"/>
      <c r="B308" s="9"/>
      <c r="C308" s="1"/>
      <c r="D308" s="81"/>
      <c r="E308" s="71"/>
      <c r="F308" s="71"/>
    </row>
    <row r="309" spans="1:6">
      <c r="A309" s="74"/>
      <c r="B309" s="51"/>
      <c r="C309" s="1"/>
      <c r="D309" s="2"/>
      <c r="E309" s="71"/>
      <c r="F309" s="41"/>
    </row>
    <row r="310" spans="1:6">
      <c r="A310" s="74"/>
      <c r="B310" s="51"/>
      <c r="C310" s="1"/>
      <c r="D310" s="2"/>
      <c r="E310" s="71"/>
      <c r="F310" s="41"/>
    </row>
    <row r="311" spans="1:6">
      <c r="A311" s="74"/>
      <c r="B311" s="51"/>
      <c r="C311" s="1"/>
      <c r="D311" s="81"/>
      <c r="E311" s="71"/>
      <c r="F311" s="71"/>
    </row>
    <row r="312" spans="1:6">
      <c r="A312" s="74"/>
      <c r="B312" s="51"/>
      <c r="C312" s="1"/>
      <c r="D312" s="2"/>
      <c r="E312" s="71"/>
      <c r="F312" s="41"/>
    </row>
    <row r="313" spans="1:6">
      <c r="A313" s="74"/>
      <c r="B313" s="51"/>
      <c r="C313" s="1"/>
      <c r="D313" s="2"/>
      <c r="E313" s="71"/>
      <c r="F313" s="41"/>
    </row>
    <row r="314" spans="1:6">
      <c r="A314" s="74"/>
      <c r="B314" s="51"/>
      <c r="C314" s="1"/>
      <c r="D314" s="2"/>
      <c r="E314" s="71"/>
      <c r="F314" s="41"/>
    </row>
    <row r="315" spans="1:6">
      <c r="A315" s="74"/>
      <c r="B315" s="51"/>
      <c r="C315" s="1"/>
      <c r="D315" s="2"/>
      <c r="E315" s="71"/>
      <c r="F315" s="41"/>
    </row>
    <row r="316" spans="1:6">
      <c r="A316" s="74"/>
      <c r="B316" s="51"/>
      <c r="C316" s="1"/>
      <c r="D316" s="2"/>
      <c r="E316" s="71"/>
      <c r="F316" s="41"/>
    </row>
    <row r="317" spans="1:6">
      <c r="A317" s="74"/>
      <c r="B317" s="51"/>
      <c r="C317" s="1"/>
      <c r="D317" s="81"/>
      <c r="E317" s="71"/>
      <c r="F317" s="71"/>
    </row>
    <row r="318" spans="1:6">
      <c r="A318" s="74"/>
      <c r="B318" s="51"/>
      <c r="C318" s="1"/>
      <c r="D318" s="2"/>
      <c r="E318" s="71"/>
      <c r="F318" s="41"/>
    </row>
    <row r="319" spans="1:6">
      <c r="A319" s="74"/>
      <c r="B319" s="51"/>
      <c r="C319" s="1"/>
      <c r="D319" s="2"/>
      <c r="E319" s="71"/>
      <c r="F319" s="41"/>
    </row>
    <row r="320" spans="1:6">
      <c r="A320" s="74"/>
      <c r="B320" s="14"/>
      <c r="C320" s="1"/>
      <c r="D320" s="81"/>
      <c r="E320" s="71"/>
      <c r="F320" s="71"/>
    </row>
    <row r="321" spans="1:6">
      <c r="A321" s="74"/>
      <c r="B321" s="51"/>
      <c r="C321" s="1"/>
      <c r="D321" s="2"/>
      <c r="E321" s="71"/>
      <c r="F321" s="41"/>
    </row>
    <row r="322" spans="1:6">
      <c r="A322" s="74"/>
      <c r="B322" s="9"/>
      <c r="C322" s="1"/>
      <c r="D322" s="2"/>
      <c r="E322" s="71"/>
      <c r="F322" s="41"/>
    </row>
    <row r="323" spans="1:6">
      <c r="A323" s="74"/>
      <c r="B323" s="51"/>
      <c r="C323" s="1"/>
      <c r="D323" s="2"/>
      <c r="E323" s="71"/>
      <c r="F323" s="41"/>
    </row>
    <row r="324" spans="1:6">
      <c r="A324" s="74"/>
      <c r="B324" s="51"/>
      <c r="C324" s="1"/>
      <c r="D324" s="2"/>
      <c r="E324" s="71"/>
      <c r="F324" s="41"/>
    </row>
    <row r="325" spans="1:6">
      <c r="A325" s="74"/>
      <c r="B325" s="9"/>
      <c r="C325" s="1"/>
      <c r="D325" s="2"/>
      <c r="E325" s="71"/>
      <c r="F325" s="41"/>
    </row>
    <row r="326" spans="1:6">
      <c r="A326" s="74"/>
      <c r="B326" s="9"/>
      <c r="C326" s="51"/>
      <c r="D326" s="9"/>
      <c r="E326" s="9"/>
      <c r="F326" s="9"/>
    </row>
    <row r="327" spans="1:6">
      <c r="A327" s="74"/>
      <c r="B327" s="9"/>
      <c r="C327" s="1"/>
      <c r="D327" s="2"/>
      <c r="E327" s="71"/>
      <c r="F327" s="41"/>
    </row>
    <row r="328" spans="1:6">
      <c r="A328" s="74"/>
      <c r="B328" s="9"/>
      <c r="C328" s="1"/>
      <c r="D328" s="2"/>
      <c r="E328" s="71"/>
      <c r="F328" s="41"/>
    </row>
    <row r="329" spans="1:6">
      <c r="A329" s="74"/>
      <c r="B329" s="9"/>
      <c r="C329" s="1"/>
      <c r="D329" s="2"/>
      <c r="E329" s="71"/>
      <c r="F329" s="41"/>
    </row>
    <row r="330" spans="1:6">
      <c r="A330" s="74"/>
      <c r="B330" s="51"/>
      <c r="C330" s="1"/>
      <c r="D330" s="2"/>
      <c r="E330" s="71"/>
      <c r="F330" s="41"/>
    </row>
    <row r="331" spans="1:6">
      <c r="A331" s="74"/>
      <c r="B331" s="51"/>
      <c r="C331" s="1"/>
      <c r="D331" s="2"/>
      <c r="E331" s="71"/>
      <c r="F331" s="41"/>
    </row>
    <row r="332" spans="1:6">
      <c r="A332" s="74"/>
      <c r="B332" s="51"/>
      <c r="C332" s="51"/>
      <c r="D332" s="9"/>
      <c r="E332" s="9"/>
      <c r="F332" s="9"/>
    </row>
    <row r="333" spans="1:6">
      <c r="A333" s="74"/>
      <c r="B333" s="51"/>
      <c r="C333" s="76"/>
      <c r="D333" s="9"/>
      <c r="E333" s="9"/>
      <c r="F333" s="9"/>
    </row>
    <row r="334" spans="1:6">
      <c r="A334" s="74"/>
      <c r="B334" s="14"/>
      <c r="C334" s="51"/>
      <c r="D334" s="9"/>
      <c r="E334" s="9"/>
      <c r="F334" s="9"/>
    </row>
    <row r="335" spans="1:6">
      <c r="A335" s="78"/>
      <c r="B335" s="51"/>
      <c r="C335" s="1"/>
      <c r="D335" s="2"/>
      <c r="E335" s="71"/>
      <c r="F335" s="41"/>
    </row>
    <row r="336" spans="1:6">
      <c r="A336" s="78"/>
      <c r="B336" s="51"/>
      <c r="C336" s="1"/>
      <c r="D336" s="2"/>
      <c r="E336" s="71"/>
      <c r="F336" s="41"/>
    </row>
    <row r="337" spans="1:6">
      <c r="A337" s="74"/>
      <c r="B337" s="51"/>
      <c r="C337" s="51"/>
      <c r="D337" s="9"/>
      <c r="E337" s="9"/>
      <c r="F337" s="9"/>
    </row>
    <row r="338" spans="1:6">
      <c r="A338" s="78"/>
      <c r="B338" s="51"/>
      <c r="C338" s="1"/>
      <c r="D338" s="2"/>
      <c r="E338" s="71"/>
      <c r="F338" s="41"/>
    </row>
    <row r="339" spans="1:6">
      <c r="A339" s="78"/>
      <c r="B339" s="9"/>
      <c r="C339" s="1"/>
      <c r="D339" s="2"/>
      <c r="E339" s="71"/>
      <c r="F339" s="41"/>
    </row>
    <row r="340" spans="1:6">
      <c r="A340" s="78"/>
      <c r="B340" s="9"/>
      <c r="C340" s="51"/>
      <c r="D340" s="9"/>
      <c r="E340" s="9"/>
      <c r="F340" s="9"/>
    </row>
    <row r="341" spans="1:6">
      <c r="A341" s="78"/>
      <c r="B341" s="51"/>
      <c r="C341" s="1"/>
      <c r="D341" s="2"/>
      <c r="E341" s="71"/>
      <c r="F341" s="41"/>
    </row>
    <row r="342" spans="1:6">
      <c r="A342" s="78"/>
      <c r="B342" s="51"/>
      <c r="C342" s="1"/>
      <c r="D342" s="2"/>
      <c r="E342" s="71"/>
      <c r="F342" s="41"/>
    </row>
    <row r="343" spans="1:6">
      <c r="A343" s="78"/>
      <c r="B343" s="51"/>
      <c r="C343" s="51"/>
      <c r="D343" s="9"/>
      <c r="E343" s="9"/>
      <c r="F343" s="9"/>
    </row>
    <row r="344" spans="1:6">
      <c r="A344" s="78"/>
      <c r="B344" s="51"/>
      <c r="C344" s="76"/>
      <c r="D344" s="9"/>
      <c r="E344" s="9"/>
      <c r="F344" s="9"/>
    </row>
    <row r="345" spans="1:6">
      <c r="A345" s="78"/>
      <c r="B345" s="51"/>
      <c r="C345" s="1"/>
      <c r="D345" s="9"/>
      <c r="E345" s="9"/>
      <c r="F345" s="9"/>
    </row>
    <row r="346" spans="1:6">
      <c r="A346" s="78"/>
      <c r="B346" s="51"/>
      <c r="C346" s="51"/>
      <c r="D346" s="9"/>
      <c r="E346" s="9"/>
      <c r="F346" s="9"/>
    </row>
    <row r="347" spans="1:6">
      <c r="A347" s="78"/>
      <c r="B347" s="51"/>
      <c r="C347" s="1"/>
      <c r="D347" s="2"/>
      <c r="E347" s="9"/>
      <c r="F347" s="9"/>
    </row>
    <row r="348" spans="1:6">
      <c r="A348" s="78"/>
      <c r="B348" s="51"/>
      <c r="C348" s="1"/>
      <c r="D348" s="2"/>
      <c r="E348" s="9"/>
      <c r="F348" s="41"/>
    </row>
    <row r="349" spans="1:6">
      <c r="A349" s="78"/>
      <c r="B349" s="51"/>
      <c r="C349" s="1"/>
      <c r="D349" s="2"/>
      <c r="E349" s="9"/>
      <c r="F349" s="41"/>
    </row>
    <row r="350" spans="1:6">
      <c r="A350" s="78"/>
      <c r="B350" s="51"/>
      <c r="C350" s="51"/>
      <c r="D350" s="9"/>
      <c r="E350" s="9"/>
      <c r="F350" s="9"/>
    </row>
    <row r="351" spans="1:6">
      <c r="A351" s="78"/>
      <c r="B351" s="51"/>
      <c r="C351" s="1"/>
      <c r="D351" s="2"/>
      <c r="E351" s="9"/>
      <c r="F351" s="9"/>
    </row>
    <row r="352" spans="1:6">
      <c r="A352" s="78"/>
      <c r="B352" s="51"/>
      <c r="C352" s="1"/>
      <c r="D352" s="2"/>
      <c r="E352" s="9"/>
      <c r="F352" s="41"/>
    </row>
    <row r="353" spans="1:6">
      <c r="A353" s="78"/>
      <c r="B353" s="51"/>
      <c r="C353" s="1"/>
      <c r="D353" s="2"/>
      <c r="E353" s="9"/>
      <c r="F353" s="41"/>
    </row>
    <row r="354" spans="1:6">
      <c r="A354" s="78"/>
      <c r="B354" s="51"/>
      <c r="C354" s="51"/>
      <c r="D354" s="9"/>
      <c r="E354" s="9"/>
      <c r="F354" s="9"/>
    </row>
    <row r="355" spans="1:6">
      <c r="A355" s="78"/>
      <c r="B355" s="51"/>
      <c r="C355" s="1"/>
      <c r="D355" s="2"/>
      <c r="E355" s="9"/>
      <c r="F355" s="41"/>
    </row>
    <row r="356" spans="1:6">
      <c r="A356" s="78"/>
      <c r="B356" s="51"/>
      <c r="C356" s="1"/>
      <c r="D356" s="2"/>
      <c r="E356" s="9"/>
      <c r="F356" s="41"/>
    </row>
    <row r="357" spans="1:6">
      <c r="A357" s="78"/>
      <c r="B357" s="51"/>
      <c r="C357" s="51"/>
      <c r="D357" s="9"/>
      <c r="E357" s="9"/>
      <c r="F357" s="9"/>
    </row>
    <row r="358" spans="1:6">
      <c r="A358" s="78"/>
      <c r="B358" s="51"/>
      <c r="C358" s="1"/>
      <c r="D358" s="2"/>
      <c r="E358" s="9"/>
      <c r="F358" s="9"/>
    </row>
    <row r="359" spans="1:6">
      <c r="A359" s="78"/>
      <c r="B359" s="51"/>
      <c r="C359" s="1"/>
      <c r="D359" s="2"/>
      <c r="E359" s="9"/>
      <c r="F359" s="41"/>
    </row>
    <row r="360" spans="1:6">
      <c r="A360" s="78"/>
      <c r="B360" s="51"/>
      <c r="C360" s="1"/>
      <c r="D360" s="2"/>
      <c r="E360" s="9"/>
      <c r="F360" s="41"/>
    </row>
    <row r="361" spans="1:6">
      <c r="A361" s="78"/>
      <c r="B361" s="51"/>
      <c r="C361" s="51"/>
      <c r="D361" s="9"/>
      <c r="E361" s="71"/>
      <c r="F361" s="41"/>
    </row>
    <row r="362" spans="1:6">
      <c r="A362" s="78"/>
      <c r="B362" s="51"/>
      <c r="C362" s="1"/>
      <c r="D362" s="2"/>
      <c r="E362" s="9"/>
      <c r="F362" s="41"/>
    </row>
    <row r="363" spans="1:6">
      <c r="A363" s="78"/>
      <c r="B363" s="51"/>
      <c r="C363" s="1"/>
      <c r="D363" s="2"/>
      <c r="E363" s="9"/>
      <c r="F363" s="41"/>
    </row>
    <row r="364" spans="1:6">
      <c r="A364" s="78"/>
      <c r="B364" s="51"/>
      <c r="C364" s="1"/>
      <c r="D364" s="2"/>
      <c r="E364" s="71"/>
      <c r="F364" s="41"/>
    </row>
    <row r="365" spans="1:6">
      <c r="A365" s="78"/>
      <c r="B365" s="51"/>
      <c r="C365" s="1"/>
      <c r="D365" s="2"/>
      <c r="E365" s="71"/>
      <c r="F365" s="41"/>
    </row>
    <row r="366" spans="1:6">
      <c r="A366" s="78"/>
      <c r="B366" s="51"/>
      <c r="C366" s="1"/>
      <c r="D366" s="2"/>
      <c r="E366" s="71"/>
      <c r="F366" s="41"/>
    </row>
    <row r="367" spans="1:6">
      <c r="A367" s="78"/>
      <c r="B367" s="51"/>
      <c r="C367" s="1"/>
      <c r="D367" s="2"/>
      <c r="E367" s="71"/>
      <c r="F367" s="41"/>
    </row>
    <row r="368" spans="1:6">
      <c r="A368" s="78"/>
      <c r="B368" s="51"/>
      <c r="C368" s="1"/>
      <c r="D368" s="2"/>
      <c r="E368" s="71"/>
      <c r="F368" s="41"/>
    </row>
    <row r="369" spans="1:6">
      <c r="A369" s="78"/>
      <c r="B369" s="51"/>
      <c r="C369" s="1"/>
      <c r="D369" s="2"/>
      <c r="E369" s="71"/>
      <c r="F369" s="41"/>
    </row>
    <row r="370" spans="1:6">
      <c r="A370" s="78"/>
      <c r="B370" s="51"/>
      <c r="C370" s="1"/>
      <c r="D370" s="2"/>
      <c r="E370" s="71"/>
      <c r="F370" s="41"/>
    </row>
    <row r="371" spans="1:6">
      <c r="A371" s="78"/>
      <c r="B371" s="51"/>
      <c r="C371" s="1"/>
      <c r="D371" s="2"/>
      <c r="E371" s="71"/>
      <c r="F371" s="41"/>
    </row>
    <row r="372" spans="1:6">
      <c r="A372" s="78"/>
      <c r="B372" s="51"/>
      <c r="C372" s="1"/>
      <c r="D372" s="2"/>
      <c r="E372" s="71"/>
      <c r="F372" s="41"/>
    </row>
    <row r="373" spans="1:6">
      <c r="A373" s="78"/>
      <c r="B373" s="51"/>
      <c r="C373" s="1"/>
      <c r="D373" s="2"/>
      <c r="E373" s="71"/>
      <c r="F373" s="41"/>
    </row>
    <row r="374" spans="1:6">
      <c r="A374" s="78"/>
      <c r="B374" s="51"/>
      <c r="C374" s="1"/>
      <c r="D374" s="2"/>
      <c r="E374" s="71"/>
      <c r="F374" s="41"/>
    </row>
    <row r="375" spans="1:6">
      <c r="A375" s="78"/>
      <c r="B375" s="51"/>
      <c r="C375" s="1"/>
      <c r="D375" s="2"/>
      <c r="E375" s="71"/>
      <c r="F375" s="41"/>
    </row>
    <row r="376" spans="1:6">
      <c r="A376" s="78"/>
      <c r="B376" s="51"/>
      <c r="C376" s="1"/>
      <c r="D376" s="2"/>
      <c r="E376" s="71"/>
      <c r="F376" s="41"/>
    </row>
    <row r="377" spans="1:6">
      <c r="A377" s="78"/>
      <c r="B377" s="9"/>
      <c r="C377" s="1"/>
      <c r="D377" s="2"/>
      <c r="E377" s="71"/>
      <c r="F377" s="41"/>
    </row>
    <row r="378" spans="1:6">
      <c r="A378" s="78"/>
      <c r="B378" s="9"/>
      <c r="C378" s="1"/>
      <c r="D378" s="2"/>
      <c r="E378" s="71"/>
      <c r="F378" s="41"/>
    </row>
    <row r="379" spans="1:6">
      <c r="A379" s="78"/>
      <c r="B379" s="9"/>
      <c r="C379" s="1"/>
      <c r="D379" s="2"/>
      <c r="E379" s="71"/>
      <c r="F379" s="41"/>
    </row>
    <row r="380" spans="1:6">
      <c r="A380" s="78"/>
      <c r="B380" s="51"/>
      <c r="C380" s="1"/>
      <c r="D380" s="2"/>
      <c r="E380" s="71"/>
      <c r="F380" s="41"/>
    </row>
    <row r="381" spans="1:6">
      <c r="A381" s="78"/>
      <c r="B381" s="51"/>
      <c r="C381" s="1"/>
      <c r="D381" s="2"/>
      <c r="E381" s="71"/>
      <c r="F381" s="41"/>
    </row>
    <row r="382" spans="1:6">
      <c r="A382" s="78"/>
      <c r="B382" s="51"/>
      <c r="C382" s="1"/>
      <c r="D382" s="2"/>
      <c r="E382" s="71"/>
      <c r="F382" s="41"/>
    </row>
    <row r="383" spans="1:6">
      <c r="A383" s="78"/>
      <c r="B383" s="51"/>
      <c r="C383" s="1"/>
      <c r="D383" s="2"/>
      <c r="E383" s="71"/>
      <c r="F383" s="41"/>
    </row>
    <row r="384" spans="1:6">
      <c r="A384" s="78"/>
      <c r="B384" s="51"/>
      <c r="C384" s="1"/>
      <c r="D384" s="2"/>
      <c r="E384" s="71"/>
      <c r="F384" s="41"/>
    </row>
    <row r="385" spans="1:6">
      <c r="A385" s="78"/>
      <c r="B385" s="51"/>
      <c r="C385" s="1"/>
      <c r="D385" s="2"/>
      <c r="E385" s="71"/>
      <c r="F385" s="41"/>
    </row>
    <row r="386" spans="1:6">
      <c r="A386" s="78"/>
      <c r="B386" s="51"/>
      <c r="C386" s="1"/>
      <c r="D386" s="2"/>
      <c r="E386" s="71"/>
      <c r="F386" s="41"/>
    </row>
    <row r="387" spans="1:6">
      <c r="A387" s="78"/>
      <c r="B387" s="51"/>
      <c r="C387" s="1"/>
      <c r="D387" s="2"/>
      <c r="E387" s="71"/>
      <c r="F387" s="41"/>
    </row>
    <row r="388" spans="1:6">
      <c r="A388" s="78"/>
      <c r="B388" s="51"/>
      <c r="C388" s="1"/>
      <c r="D388" s="2"/>
      <c r="E388" s="71"/>
      <c r="F388" s="41"/>
    </row>
    <row r="389" spans="1:6">
      <c r="A389" s="78"/>
      <c r="B389" s="51"/>
      <c r="C389" s="1"/>
      <c r="D389" s="2"/>
      <c r="E389" s="71"/>
      <c r="F389" s="41"/>
    </row>
    <row r="390" spans="1:6">
      <c r="A390" s="78"/>
      <c r="B390" s="51"/>
      <c r="C390" s="1"/>
      <c r="D390" s="2"/>
      <c r="E390" s="71"/>
      <c r="F390" s="41"/>
    </row>
    <row r="391" spans="1:6">
      <c r="A391" s="78"/>
      <c r="B391" s="51"/>
      <c r="C391" s="1"/>
      <c r="D391" s="2"/>
      <c r="E391" s="71"/>
      <c r="F391" s="41"/>
    </row>
    <row r="392" spans="1:6">
      <c r="A392" s="78"/>
      <c r="B392" s="51"/>
      <c r="C392" s="1"/>
      <c r="D392" s="2"/>
      <c r="E392" s="71"/>
      <c r="F392" s="41"/>
    </row>
    <row r="393" spans="1:6">
      <c r="A393" s="78"/>
      <c r="B393" s="51"/>
      <c r="C393" s="1"/>
      <c r="D393" s="2"/>
      <c r="E393" s="71"/>
      <c r="F393" s="41"/>
    </row>
    <row r="394" spans="1:6">
      <c r="A394" s="78"/>
      <c r="B394" s="51"/>
      <c r="C394" s="1"/>
      <c r="D394" s="2"/>
      <c r="E394" s="71"/>
      <c r="F394" s="41"/>
    </row>
    <row r="395" spans="1:6">
      <c r="A395" s="78"/>
      <c r="B395" s="9"/>
      <c r="C395" s="1"/>
      <c r="D395" s="2"/>
      <c r="E395" s="71"/>
      <c r="F395" s="41"/>
    </row>
    <row r="396" spans="1:6">
      <c r="A396" s="78"/>
      <c r="B396" s="51"/>
      <c r="C396" s="1"/>
      <c r="D396" s="2"/>
      <c r="E396" s="71"/>
      <c r="F396" s="41"/>
    </row>
    <row r="397" spans="1:6">
      <c r="A397" s="78"/>
      <c r="B397" s="51"/>
      <c r="C397" s="1"/>
      <c r="D397" s="2"/>
      <c r="E397" s="71"/>
      <c r="F397" s="41"/>
    </row>
    <row r="398" spans="1:6">
      <c r="A398" s="78"/>
      <c r="B398" s="51"/>
      <c r="C398" s="1"/>
      <c r="D398" s="2"/>
      <c r="E398" s="71"/>
      <c r="F398" s="41"/>
    </row>
    <row r="399" spans="1:6">
      <c r="A399" s="78"/>
      <c r="B399" s="51"/>
      <c r="C399" s="1"/>
      <c r="D399" s="2"/>
      <c r="E399" s="9"/>
      <c r="F399" s="41"/>
    </row>
    <row r="400" spans="1:6">
      <c r="A400" s="78"/>
      <c r="B400" s="14"/>
      <c r="C400" s="1"/>
      <c r="D400" s="2"/>
      <c r="E400" s="71"/>
      <c r="F400" s="41"/>
    </row>
    <row r="401" spans="1:6">
      <c r="A401" s="78"/>
      <c r="B401" s="14"/>
      <c r="C401" s="1"/>
      <c r="D401" s="2"/>
      <c r="E401" s="71"/>
      <c r="F401" s="71"/>
    </row>
    <row r="402" spans="1:6">
      <c r="A402" s="78"/>
      <c r="B402" s="14"/>
      <c r="C402" s="1"/>
      <c r="D402" s="2"/>
      <c r="E402" s="71"/>
      <c r="F402" s="71"/>
    </row>
    <row r="403" spans="1:6">
      <c r="A403" s="78"/>
      <c r="B403" s="14"/>
      <c r="C403" s="1"/>
      <c r="D403" s="2"/>
      <c r="E403" s="71"/>
      <c r="F403" s="41"/>
    </row>
    <row r="404" spans="1:6">
      <c r="A404" s="78"/>
      <c r="B404" s="14"/>
      <c r="C404" s="1"/>
      <c r="D404" s="2"/>
      <c r="E404" s="71"/>
      <c r="F404" s="41"/>
    </row>
    <row r="405" spans="1:6">
      <c r="A405" s="78"/>
      <c r="B405" s="14"/>
      <c r="C405" s="1"/>
      <c r="D405" s="2"/>
      <c r="E405" s="71"/>
      <c r="F405" s="71"/>
    </row>
    <row r="406" spans="1:6">
      <c r="A406" s="78"/>
      <c r="B406" s="14"/>
      <c r="C406" s="1"/>
      <c r="D406" s="2"/>
      <c r="E406" s="71"/>
      <c r="F406" s="71"/>
    </row>
    <row r="407" spans="1:6">
      <c r="A407" s="78"/>
      <c r="B407" s="14"/>
      <c r="C407" s="1"/>
      <c r="D407" s="2"/>
      <c r="E407" s="71"/>
      <c r="F407" s="41"/>
    </row>
    <row r="408" spans="1:6">
      <c r="A408" s="78"/>
      <c r="B408" s="14"/>
      <c r="C408" s="1"/>
      <c r="D408" s="2"/>
      <c r="E408" s="71"/>
      <c r="F408" s="41"/>
    </row>
    <row r="409" spans="1:6">
      <c r="A409" s="78"/>
      <c r="B409" s="14"/>
      <c r="C409" s="1"/>
      <c r="D409" s="2"/>
      <c r="E409" s="71"/>
      <c r="F409" s="71"/>
    </row>
    <row r="410" spans="1:6">
      <c r="A410" s="78"/>
      <c r="B410" s="14"/>
      <c r="C410" s="1"/>
      <c r="D410" s="2"/>
      <c r="E410" s="71"/>
      <c r="F410" s="41"/>
    </row>
    <row r="411" spans="1:6">
      <c r="A411" s="78"/>
      <c r="B411" s="14"/>
      <c r="C411" s="1"/>
      <c r="D411" s="2"/>
      <c r="E411" s="71"/>
      <c r="F411" s="41"/>
    </row>
    <row r="412" spans="1:6">
      <c r="A412" s="78"/>
      <c r="B412" s="14"/>
      <c r="C412" s="1"/>
      <c r="D412" s="2"/>
      <c r="E412" s="71"/>
      <c r="F412" s="71"/>
    </row>
    <row r="413" spans="1:6">
      <c r="A413" s="78"/>
      <c r="B413" s="14"/>
      <c r="C413" s="1"/>
      <c r="D413" s="2"/>
      <c r="E413" s="71"/>
      <c r="F413" s="71"/>
    </row>
    <row r="414" spans="1:6">
      <c r="A414" s="78"/>
      <c r="B414" s="14"/>
      <c r="C414" s="1"/>
      <c r="D414" s="2"/>
      <c r="E414" s="71"/>
      <c r="F414" s="41"/>
    </row>
    <row r="415" spans="1:6">
      <c r="A415" s="78"/>
      <c r="B415" s="14"/>
      <c r="C415" s="1"/>
      <c r="D415" s="2"/>
      <c r="E415" s="71"/>
      <c r="F415" s="41"/>
    </row>
    <row r="416" spans="1:6">
      <c r="A416" s="78"/>
      <c r="B416" s="14"/>
      <c r="C416" s="1"/>
      <c r="D416" s="2"/>
      <c r="E416" s="71"/>
      <c r="F416" s="71"/>
    </row>
    <row r="417" spans="1:6">
      <c r="A417" s="78"/>
      <c r="B417" s="14"/>
      <c r="C417" s="1"/>
      <c r="D417" s="2"/>
      <c r="E417" s="71"/>
      <c r="F417" s="71"/>
    </row>
    <row r="418" spans="1:6">
      <c r="A418" s="78"/>
      <c r="B418" s="14"/>
      <c r="C418" s="1"/>
      <c r="D418" s="2"/>
      <c r="E418" s="71"/>
      <c r="F418" s="41"/>
    </row>
    <row r="419" spans="1:6">
      <c r="A419" s="78"/>
      <c r="B419" s="14"/>
      <c r="C419" s="1"/>
      <c r="D419" s="2"/>
      <c r="E419" s="71"/>
      <c r="F419" s="41"/>
    </row>
    <row r="420" spans="1:6">
      <c r="A420" s="78"/>
      <c r="B420" s="14"/>
      <c r="C420" s="1"/>
      <c r="D420" s="2"/>
      <c r="E420" s="71"/>
      <c r="F420" s="71"/>
    </row>
    <row r="421" spans="1:6">
      <c r="A421" s="78"/>
      <c r="B421" s="14"/>
      <c r="C421" s="1"/>
      <c r="D421" s="2"/>
      <c r="E421" s="71"/>
      <c r="F421" s="71"/>
    </row>
    <row r="422" spans="1:6">
      <c r="A422" s="78"/>
      <c r="B422" s="14"/>
      <c r="C422" s="1"/>
      <c r="D422" s="2"/>
      <c r="E422" s="71"/>
      <c r="F422" s="41"/>
    </row>
    <row r="423" spans="1:6">
      <c r="A423" s="78"/>
      <c r="B423" s="14"/>
      <c r="C423" s="1"/>
      <c r="D423" s="2"/>
      <c r="E423" s="71"/>
      <c r="F423" s="41"/>
    </row>
    <row r="424" spans="1:6">
      <c r="A424" s="78"/>
      <c r="B424" s="14"/>
      <c r="C424" s="1"/>
      <c r="D424" s="2"/>
      <c r="E424" s="71"/>
      <c r="F424" s="71"/>
    </row>
    <row r="425" spans="1:6">
      <c r="A425" s="78"/>
      <c r="B425" s="14"/>
      <c r="C425" s="1"/>
      <c r="D425" s="2"/>
      <c r="E425" s="71"/>
      <c r="F425" s="71"/>
    </row>
    <row r="426" spans="1:6">
      <c r="A426" s="78"/>
      <c r="B426" s="14"/>
      <c r="C426" s="1"/>
      <c r="D426" s="2"/>
      <c r="E426" s="71"/>
      <c r="F426" s="41"/>
    </row>
    <row r="427" spans="1:6">
      <c r="A427" s="78"/>
      <c r="B427" s="14"/>
      <c r="C427" s="1"/>
      <c r="D427" s="2"/>
      <c r="E427" s="71"/>
      <c r="F427" s="41"/>
    </row>
    <row r="428" spans="1:6">
      <c r="A428" s="78"/>
      <c r="B428" s="14"/>
      <c r="C428" s="1"/>
      <c r="D428" s="2"/>
      <c r="E428" s="71"/>
      <c r="F428" s="71"/>
    </row>
    <row r="429" spans="1:6">
      <c r="A429" s="78"/>
      <c r="B429" s="14"/>
      <c r="C429" s="1"/>
      <c r="D429" s="2"/>
      <c r="E429" s="71"/>
      <c r="F429" s="71"/>
    </row>
    <row r="430" spans="1:6">
      <c r="A430" s="78"/>
      <c r="B430" s="14"/>
      <c r="C430" s="1"/>
      <c r="D430" s="2"/>
      <c r="E430" s="71"/>
      <c r="F430" s="41"/>
    </row>
    <row r="431" spans="1:6">
      <c r="A431" s="78"/>
      <c r="B431" s="14"/>
      <c r="C431" s="1"/>
      <c r="D431" s="2"/>
      <c r="E431" s="71"/>
      <c r="F431" s="41"/>
    </row>
    <row r="432" spans="1:6">
      <c r="A432" s="78"/>
      <c r="B432" s="14"/>
      <c r="C432" s="1"/>
      <c r="D432" s="2"/>
      <c r="E432" s="71"/>
      <c r="F432" s="71"/>
    </row>
    <row r="433" spans="1:6">
      <c r="A433" s="78"/>
      <c r="B433" s="14"/>
      <c r="C433" s="1"/>
      <c r="D433" s="2"/>
      <c r="E433" s="71"/>
      <c r="F433" s="71"/>
    </row>
    <row r="434" spans="1:6">
      <c r="A434" s="78"/>
      <c r="B434" s="14"/>
      <c r="C434" s="1"/>
      <c r="D434" s="2"/>
      <c r="E434" s="71"/>
      <c r="F434" s="41"/>
    </row>
    <row r="435" spans="1:6">
      <c r="A435" s="78"/>
      <c r="B435" s="14"/>
      <c r="C435" s="1"/>
      <c r="D435" s="2"/>
      <c r="E435" s="71"/>
      <c r="F435" s="41"/>
    </row>
    <row r="436" spans="1:6">
      <c r="A436" s="78"/>
      <c r="B436" s="14"/>
      <c r="C436" s="1"/>
      <c r="D436" s="2"/>
      <c r="E436" s="71"/>
      <c r="F436" s="71"/>
    </row>
    <row r="437" spans="1:6">
      <c r="A437" s="78"/>
      <c r="B437" s="14"/>
      <c r="C437" s="1"/>
      <c r="D437" s="2"/>
      <c r="E437" s="71"/>
      <c r="F437" s="71"/>
    </row>
    <row r="438" spans="1:6">
      <c r="A438" s="78"/>
      <c r="B438" s="14"/>
      <c r="C438" s="1"/>
      <c r="D438" s="2"/>
      <c r="E438" s="71"/>
      <c r="F438" s="41"/>
    </row>
    <row r="439" spans="1:6">
      <c r="A439" s="78"/>
      <c r="B439" s="14"/>
      <c r="C439" s="1"/>
      <c r="D439" s="2"/>
      <c r="E439" s="71"/>
      <c r="F439" s="41"/>
    </row>
    <row r="440" spans="1:6">
      <c r="A440" s="78"/>
      <c r="B440" s="14"/>
      <c r="C440" s="1"/>
      <c r="D440" s="2"/>
      <c r="E440" s="71"/>
      <c r="F440" s="71"/>
    </row>
    <row r="441" spans="1:6">
      <c r="A441" s="78"/>
      <c r="B441" s="14"/>
      <c r="C441" s="1"/>
      <c r="D441" s="2"/>
      <c r="E441" s="71"/>
      <c r="F441" s="71"/>
    </row>
    <row r="442" spans="1:6">
      <c r="A442" s="78"/>
      <c r="B442" s="14"/>
      <c r="C442" s="1"/>
      <c r="D442" s="2"/>
      <c r="E442" s="71"/>
      <c r="F442" s="41"/>
    </row>
    <row r="443" spans="1:6">
      <c r="A443" s="78"/>
      <c r="B443" s="14"/>
      <c r="C443" s="1"/>
      <c r="D443" s="2"/>
      <c r="E443" s="71"/>
      <c r="F443" s="41"/>
    </row>
    <row r="444" spans="1:6">
      <c r="A444" s="78"/>
      <c r="B444" s="14"/>
      <c r="C444" s="1"/>
      <c r="D444" s="2"/>
      <c r="E444" s="71"/>
      <c r="F444" s="71"/>
    </row>
    <row r="445" spans="1:6">
      <c r="A445" s="78"/>
      <c r="B445" s="14"/>
      <c r="C445" s="1"/>
      <c r="D445" s="2"/>
      <c r="E445" s="71"/>
      <c r="F445" s="41"/>
    </row>
    <row r="446" spans="1:6">
      <c r="A446" s="78"/>
      <c r="B446" s="14"/>
      <c r="C446" s="1"/>
      <c r="D446" s="2"/>
      <c r="E446" s="71"/>
      <c r="F446" s="41"/>
    </row>
    <row r="447" spans="1:6">
      <c r="A447" s="78"/>
      <c r="B447" s="14"/>
      <c r="C447" s="1"/>
      <c r="D447" s="2"/>
      <c r="E447" s="71"/>
      <c r="F447" s="71"/>
    </row>
    <row r="448" spans="1:6">
      <c r="A448" s="78"/>
      <c r="B448" s="14"/>
      <c r="C448" s="1"/>
      <c r="D448" s="2"/>
      <c r="E448" s="71"/>
      <c r="F448" s="41"/>
    </row>
    <row r="449" spans="1:6">
      <c r="A449" s="78"/>
      <c r="B449" s="14"/>
      <c r="C449" s="1"/>
      <c r="D449" s="2"/>
      <c r="E449" s="71"/>
      <c r="F449" s="41"/>
    </row>
    <row r="450" spans="1:6">
      <c r="A450" s="78"/>
      <c r="B450" s="14"/>
      <c r="C450" s="1"/>
      <c r="D450" s="2"/>
      <c r="E450" s="71"/>
      <c r="F450" s="71"/>
    </row>
    <row r="451" spans="1:6">
      <c r="A451" s="78"/>
      <c r="B451" s="14"/>
      <c r="C451" s="1"/>
      <c r="D451" s="2"/>
      <c r="E451" s="71"/>
      <c r="F451" s="71"/>
    </row>
    <row r="452" spans="1:6">
      <c r="A452" s="78"/>
      <c r="B452" s="14"/>
      <c r="C452" s="1"/>
      <c r="D452" s="2"/>
      <c r="E452" s="71"/>
      <c r="F452" s="41"/>
    </row>
    <row r="453" spans="1:6">
      <c r="A453" s="78"/>
      <c r="B453" s="14"/>
      <c r="C453" s="1"/>
      <c r="D453" s="2"/>
      <c r="E453" s="71"/>
      <c r="F453" s="41"/>
    </row>
    <row r="454" spans="1:6">
      <c r="A454" s="78"/>
      <c r="B454" s="14"/>
      <c r="C454" s="51"/>
      <c r="D454" s="81"/>
      <c r="E454" s="71"/>
      <c r="F454" s="71"/>
    </row>
    <row r="455" spans="1:6">
      <c r="A455" s="78"/>
      <c r="B455" s="14"/>
      <c r="C455" s="1"/>
      <c r="D455" s="2"/>
      <c r="E455" s="71"/>
      <c r="F455" s="41"/>
    </row>
    <row r="456" spans="1:6">
      <c r="A456" s="78"/>
      <c r="B456" s="51"/>
      <c r="C456" s="1"/>
      <c r="D456" s="2"/>
    </row>
    <row r="457" spans="1:6">
      <c r="A457" s="78"/>
      <c r="B457" s="51"/>
      <c r="C457" s="1"/>
      <c r="D457" s="2"/>
      <c r="E457" s="71"/>
      <c r="F457" s="71"/>
    </row>
    <row r="458" spans="1:6">
      <c r="A458" s="78"/>
      <c r="B458" s="51"/>
      <c r="C458" s="1"/>
      <c r="D458" s="2"/>
      <c r="E458" s="71"/>
      <c r="F458" s="41"/>
    </row>
    <row r="459" spans="1:6">
      <c r="A459" s="78"/>
      <c r="B459" s="51"/>
      <c r="C459" s="1"/>
      <c r="D459" s="2"/>
      <c r="E459" s="71"/>
      <c r="F459" s="41"/>
    </row>
    <row r="460" spans="1:6">
      <c r="A460" s="78"/>
      <c r="B460" s="51"/>
      <c r="C460" s="1"/>
      <c r="D460" s="2"/>
      <c r="E460" s="71"/>
      <c r="F460" s="41"/>
    </row>
    <row r="461" spans="1:6">
      <c r="A461" s="78"/>
      <c r="B461" s="51"/>
      <c r="C461" s="1"/>
      <c r="D461" s="2"/>
      <c r="E461" s="71"/>
      <c r="F461" s="71"/>
    </row>
    <row r="462" spans="1:6">
      <c r="A462" s="78"/>
      <c r="B462" s="51"/>
      <c r="C462" s="1"/>
      <c r="D462" s="2"/>
      <c r="E462" s="71"/>
      <c r="F462" s="41"/>
    </row>
    <row r="463" spans="1:6">
      <c r="A463" s="78"/>
      <c r="B463" s="51"/>
      <c r="C463" s="1"/>
      <c r="D463" s="2"/>
      <c r="E463" s="71"/>
      <c r="F463" s="41"/>
    </row>
    <row r="464" spans="1:6">
      <c r="A464" s="78"/>
      <c r="B464" s="51"/>
      <c r="C464" s="1"/>
      <c r="D464" s="2"/>
    </row>
    <row r="465" spans="1:6">
      <c r="A465" s="78"/>
      <c r="B465" s="51"/>
      <c r="C465" s="1"/>
      <c r="D465" s="2"/>
    </row>
    <row r="466" spans="1:6">
      <c r="A466" s="78"/>
      <c r="B466" s="51"/>
      <c r="C466" s="1"/>
      <c r="D466" s="2"/>
      <c r="E466" s="71"/>
      <c r="F466" s="41"/>
    </row>
    <row r="467" spans="1:6">
      <c r="A467" s="78"/>
      <c r="B467" s="9"/>
      <c r="C467" s="1"/>
      <c r="D467" s="2"/>
      <c r="E467" s="71"/>
      <c r="F467" s="71"/>
    </row>
    <row r="468" spans="1:6">
      <c r="A468" s="78"/>
      <c r="B468" s="51"/>
      <c r="C468" s="1"/>
      <c r="D468" s="2"/>
      <c r="E468" s="71"/>
      <c r="F468" s="41"/>
    </row>
    <row r="469" spans="1:6">
      <c r="A469" s="78"/>
      <c r="B469" s="51"/>
      <c r="C469" s="1"/>
      <c r="D469" s="2"/>
      <c r="E469" s="71"/>
      <c r="F469" s="41"/>
    </row>
    <row r="470" spans="1:6">
      <c r="A470" s="78"/>
      <c r="B470" s="51"/>
      <c r="C470" s="1"/>
      <c r="D470" s="2"/>
      <c r="E470" s="71"/>
      <c r="F470" s="41"/>
    </row>
    <row r="471" spans="1:6">
      <c r="A471" s="78"/>
      <c r="B471" s="51"/>
      <c r="C471" s="76"/>
      <c r="D471" s="2"/>
      <c r="E471" s="71"/>
      <c r="F471" s="41"/>
    </row>
    <row r="472" spans="1:6">
      <c r="A472" s="78"/>
      <c r="B472" s="51"/>
      <c r="C472" s="1"/>
      <c r="D472" s="2"/>
      <c r="E472" s="71"/>
      <c r="F472" s="41"/>
    </row>
    <row r="473" spans="1:6">
      <c r="A473" s="78"/>
      <c r="B473" s="14"/>
      <c r="C473" s="1"/>
      <c r="D473" s="2"/>
      <c r="E473" s="71"/>
      <c r="F473" s="71"/>
    </row>
    <row r="474" spans="1:6">
      <c r="A474" s="78"/>
      <c r="B474" s="51"/>
      <c r="C474" s="1"/>
      <c r="D474" s="2"/>
      <c r="E474" s="71"/>
      <c r="F474" s="41"/>
    </row>
    <row r="475" spans="1:6">
      <c r="A475" s="78"/>
      <c r="B475" s="51"/>
      <c r="C475" s="1"/>
      <c r="D475" s="2"/>
      <c r="E475" s="71"/>
      <c r="F475" s="41"/>
    </row>
    <row r="476" spans="1:6">
      <c r="A476" s="78"/>
      <c r="B476" s="51"/>
      <c r="C476" s="72"/>
      <c r="D476" s="2"/>
      <c r="E476" s="71"/>
      <c r="F476" s="41"/>
    </row>
    <row r="477" spans="1:6">
      <c r="A477" s="78"/>
      <c r="B477" s="51"/>
      <c r="C477" s="27"/>
      <c r="D477" s="46"/>
      <c r="E477" s="82"/>
      <c r="F477" s="48"/>
    </row>
    <row r="480" spans="1:6">
      <c r="A480" s="74"/>
      <c r="B480" s="37"/>
      <c r="C480" s="27"/>
      <c r="D480" s="69"/>
      <c r="E480" s="71"/>
      <c r="F480" s="71"/>
    </row>
    <row r="481" spans="1:6">
      <c r="A481" s="78"/>
      <c r="B481" s="51"/>
      <c r="C481" s="1"/>
      <c r="D481" s="2"/>
      <c r="E481" s="71"/>
      <c r="F481" s="41"/>
    </row>
    <row r="482" spans="1:6">
      <c r="A482" s="78"/>
      <c r="B482" s="51"/>
      <c r="C482" s="1"/>
      <c r="D482" s="2"/>
      <c r="E482" s="71"/>
      <c r="F482" s="41"/>
    </row>
    <row r="483" spans="1:6">
      <c r="A483" s="78"/>
      <c r="B483" s="51"/>
      <c r="C483" s="1"/>
      <c r="D483" s="2"/>
      <c r="E483" s="71"/>
      <c r="F483" s="41"/>
    </row>
    <row r="484" spans="1:6">
      <c r="A484" s="74"/>
      <c r="B484" s="51"/>
      <c r="C484" s="76"/>
      <c r="D484" s="2"/>
      <c r="E484" s="71"/>
      <c r="F484" s="41"/>
    </row>
    <row r="485" spans="1:6">
      <c r="A485" s="74"/>
      <c r="B485" s="51"/>
      <c r="C485" s="1"/>
      <c r="D485" s="2"/>
      <c r="E485" s="71"/>
      <c r="F485" s="41"/>
    </row>
    <row r="486" spans="1:6">
      <c r="A486" s="74"/>
      <c r="B486" s="51"/>
      <c r="C486" s="1"/>
      <c r="D486" s="9"/>
      <c r="E486" s="9"/>
      <c r="F486" s="9"/>
    </row>
    <row r="487" spans="1:6">
      <c r="A487" s="74"/>
      <c r="B487" s="51"/>
      <c r="C487" s="1"/>
      <c r="D487" s="2"/>
      <c r="E487" s="71"/>
      <c r="F487" s="41"/>
    </row>
    <row r="488" spans="1:6">
      <c r="A488" s="74"/>
      <c r="B488" s="51"/>
      <c r="C488" s="1"/>
      <c r="D488" s="2"/>
      <c r="E488" s="71"/>
      <c r="F488" s="41"/>
    </row>
    <row r="489" spans="1:6">
      <c r="A489" s="74"/>
      <c r="B489" s="51"/>
      <c r="C489" s="1"/>
      <c r="D489" s="2"/>
      <c r="E489" s="71"/>
      <c r="F489" s="41"/>
    </row>
    <row r="490" spans="1:6">
      <c r="A490" s="74"/>
      <c r="B490" s="51"/>
      <c r="C490" s="1"/>
      <c r="D490" s="2"/>
      <c r="E490" s="71"/>
      <c r="F490" s="41"/>
    </row>
    <row r="491" spans="1:6">
      <c r="A491" s="74"/>
      <c r="B491" s="51"/>
      <c r="C491" s="1"/>
      <c r="D491" s="2"/>
      <c r="E491" s="71"/>
      <c r="F491" s="41"/>
    </row>
    <row r="492" spans="1:6">
      <c r="A492" s="74"/>
      <c r="B492" s="51"/>
      <c r="C492" s="1"/>
      <c r="D492" s="2"/>
      <c r="E492" s="71"/>
      <c r="F492" s="41"/>
    </row>
    <row r="493" spans="1:6">
      <c r="A493" s="74"/>
      <c r="B493" s="51"/>
      <c r="C493" s="1"/>
      <c r="D493" s="2"/>
      <c r="E493" s="71"/>
      <c r="F493" s="41"/>
    </row>
    <row r="494" spans="1:6">
      <c r="A494" s="74"/>
      <c r="B494" s="51"/>
      <c r="C494" s="1"/>
      <c r="D494" s="2"/>
      <c r="E494" s="71"/>
      <c r="F494" s="41"/>
    </row>
    <row r="495" spans="1:6">
      <c r="A495" s="74"/>
      <c r="B495" s="51"/>
      <c r="C495" s="1"/>
      <c r="D495" s="2"/>
      <c r="E495" s="71"/>
      <c r="F495" s="41"/>
    </row>
    <row r="496" spans="1:6">
      <c r="A496" s="74"/>
      <c r="B496" s="51"/>
      <c r="C496" s="1"/>
      <c r="D496" s="2"/>
      <c r="E496" s="71"/>
      <c r="F496" s="41"/>
    </row>
    <row r="497" spans="1:6">
      <c r="A497" s="74"/>
      <c r="B497" s="51"/>
      <c r="C497" s="1"/>
      <c r="D497" s="2"/>
      <c r="E497" s="71"/>
      <c r="F497" s="41"/>
    </row>
    <row r="498" spans="1:6">
      <c r="A498" s="74"/>
      <c r="B498" s="14"/>
      <c r="C498" s="1"/>
      <c r="D498" s="9"/>
      <c r="E498" s="9"/>
      <c r="F498" s="9"/>
    </row>
    <row r="499" spans="1:6">
      <c r="A499" s="74"/>
      <c r="B499" s="14"/>
      <c r="C499" s="1"/>
      <c r="D499" s="2"/>
      <c r="E499" s="71"/>
      <c r="F499" s="41"/>
    </row>
    <row r="500" spans="1:6">
      <c r="A500" s="74"/>
      <c r="B500" s="14"/>
      <c r="C500" s="1"/>
      <c r="D500" s="2"/>
      <c r="E500" s="71"/>
      <c r="F500" s="41"/>
    </row>
    <row r="501" spans="1:6">
      <c r="A501" s="74"/>
      <c r="B501" s="14"/>
      <c r="C501" s="1"/>
      <c r="D501" s="9"/>
      <c r="E501" s="9"/>
      <c r="F501" s="9"/>
    </row>
    <row r="502" spans="1:6">
      <c r="A502" s="74"/>
      <c r="B502" s="14"/>
      <c r="C502" s="1"/>
      <c r="D502" s="9"/>
      <c r="E502" s="9"/>
      <c r="F502" s="9"/>
    </row>
    <row r="503" spans="1:6">
      <c r="A503" s="74"/>
      <c r="B503" s="51"/>
      <c r="C503" s="1"/>
      <c r="D503" s="2"/>
      <c r="E503" s="71"/>
      <c r="F503" s="41"/>
    </row>
    <row r="504" spans="1:6">
      <c r="A504" s="74"/>
      <c r="B504" s="51"/>
      <c r="C504" s="1"/>
      <c r="D504" s="2"/>
      <c r="E504" s="71"/>
      <c r="F504" s="41"/>
    </row>
    <row r="505" spans="1:6">
      <c r="A505" s="74"/>
      <c r="B505" s="14"/>
      <c r="C505" s="1"/>
      <c r="D505" s="2"/>
      <c r="E505" s="71"/>
      <c r="F505" s="41"/>
    </row>
    <row r="506" spans="1:6">
      <c r="A506" s="74"/>
      <c r="B506" s="9"/>
      <c r="C506" s="76"/>
      <c r="D506" s="81"/>
      <c r="E506" s="71"/>
      <c r="F506" s="71"/>
    </row>
    <row r="507" spans="1:6">
      <c r="A507" s="74"/>
      <c r="B507" s="9"/>
      <c r="C507" s="1"/>
      <c r="D507" s="81"/>
      <c r="E507" s="71"/>
      <c r="F507" s="71"/>
    </row>
    <row r="508" spans="1:6">
      <c r="A508" s="74"/>
      <c r="B508" s="9"/>
      <c r="C508" s="1"/>
      <c r="D508" s="9"/>
      <c r="E508" s="9"/>
      <c r="F508" s="9"/>
    </row>
    <row r="509" spans="1:6">
      <c r="A509" s="74"/>
      <c r="B509" s="9"/>
      <c r="C509" s="1"/>
      <c r="D509" s="2"/>
      <c r="E509" s="71"/>
      <c r="F509" s="41"/>
    </row>
    <row r="510" spans="1:6">
      <c r="A510" s="74"/>
      <c r="B510" s="51"/>
      <c r="C510" s="1"/>
      <c r="D510" s="81"/>
      <c r="E510" s="71"/>
      <c r="F510" s="41"/>
    </row>
    <row r="511" spans="1:6">
      <c r="A511" s="74"/>
      <c r="B511" s="51"/>
      <c r="C511" s="1"/>
      <c r="D511" s="9"/>
      <c r="E511" s="9"/>
      <c r="F511" s="9"/>
    </row>
    <row r="512" spans="1:6">
      <c r="A512" s="74"/>
      <c r="B512" s="51"/>
      <c r="C512" s="1"/>
      <c r="D512" s="2"/>
      <c r="E512" s="71"/>
      <c r="F512" s="41"/>
    </row>
    <row r="513" spans="1:6">
      <c r="A513" s="74"/>
      <c r="B513" s="51"/>
      <c r="C513" s="1"/>
      <c r="D513" s="81"/>
      <c r="E513" s="71"/>
      <c r="F513" s="41"/>
    </row>
    <row r="514" spans="1:6">
      <c r="A514" s="74"/>
      <c r="B514" s="51"/>
      <c r="C514" s="1"/>
      <c r="D514" s="9"/>
      <c r="E514" s="9"/>
      <c r="F514" s="9"/>
    </row>
    <row r="515" spans="1:6">
      <c r="A515" s="74"/>
      <c r="B515" s="51"/>
      <c r="C515" s="1"/>
      <c r="D515" s="2"/>
      <c r="E515" s="71"/>
      <c r="F515" s="41"/>
    </row>
    <row r="516" spans="1:6">
      <c r="A516" s="74"/>
      <c r="B516" s="51"/>
      <c r="C516" s="1"/>
      <c r="D516" s="81"/>
      <c r="E516" s="71"/>
      <c r="F516" s="41"/>
    </row>
    <row r="517" spans="1:6">
      <c r="A517" s="74"/>
      <c r="B517" s="51"/>
      <c r="C517" s="1"/>
      <c r="D517" s="9"/>
      <c r="E517" s="9"/>
      <c r="F517" s="9"/>
    </row>
    <row r="518" spans="1:6">
      <c r="A518" s="74"/>
      <c r="B518" s="9"/>
      <c r="C518" s="1"/>
      <c r="D518" s="2"/>
      <c r="E518" s="71"/>
      <c r="F518" s="41"/>
    </row>
    <row r="519" spans="1:6">
      <c r="A519" s="74"/>
      <c r="B519" s="9"/>
      <c r="C519" s="51"/>
      <c r="D519" s="9"/>
      <c r="E519" s="9"/>
      <c r="F519" s="9"/>
    </row>
    <row r="520" spans="1:6">
      <c r="A520" s="74"/>
      <c r="B520" s="9"/>
      <c r="C520" s="76"/>
      <c r="D520" s="81"/>
      <c r="E520" s="71"/>
      <c r="F520" s="71"/>
    </row>
    <row r="521" spans="1:6">
      <c r="A521" s="74"/>
      <c r="B521" s="9"/>
      <c r="C521" s="1"/>
      <c r="D521" s="81"/>
      <c r="E521" s="71"/>
      <c r="F521" s="71"/>
    </row>
    <row r="522" spans="1:6">
      <c r="A522" s="74"/>
      <c r="B522" s="9"/>
      <c r="C522" s="1"/>
      <c r="D522" s="9"/>
      <c r="E522" s="9"/>
      <c r="F522" s="9"/>
    </row>
    <row r="523" spans="1:6">
      <c r="A523" s="74"/>
      <c r="B523" s="9"/>
      <c r="C523" s="1"/>
      <c r="D523" s="2"/>
      <c r="E523" s="71"/>
      <c r="F523" s="41"/>
    </row>
    <row r="524" spans="1:6">
      <c r="A524" s="74"/>
      <c r="B524" s="9"/>
      <c r="C524" s="1"/>
      <c r="D524" s="2"/>
      <c r="E524" s="71"/>
      <c r="F524" s="41"/>
    </row>
    <row r="525" spans="1:6">
      <c r="A525" s="74"/>
      <c r="B525" s="9"/>
      <c r="C525" s="1"/>
      <c r="D525" s="2"/>
      <c r="E525" s="71"/>
      <c r="F525" s="41"/>
    </row>
    <row r="526" spans="1:6">
      <c r="A526" s="74"/>
      <c r="B526" s="9"/>
      <c r="C526" s="1"/>
      <c r="D526" s="9"/>
      <c r="E526" s="9"/>
      <c r="F526" s="9"/>
    </row>
    <row r="527" spans="1:6">
      <c r="A527" s="74"/>
      <c r="B527" s="9"/>
      <c r="C527" s="1"/>
      <c r="D527" s="2"/>
      <c r="E527" s="71"/>
      <c r="F527" s="41"/>
    </row>
    <row r="528" spans="1:6">
      <c r="A528" s="74"/>
      <c r="B528" s="9"/>
      <c r="C528" s="1"/>
      <c r="D528" s="2"/>
      <c r="E528" s="71"/>
      <c r="F528" s="41"/>
    </row>
    <row r="529" spans="1:6">
      <c r="A529" s="74"/>
      <c r="B529" s="9"/>
      <c r="C529" s="1"/>
      <c r="D529" s="81"/>
      <c r="E529" s="71"/>
      <c r="F529" s="71"/>
    </row>
    <row r="530" spans="1:6">
      <c r="A530" s="74"/>
      <c r="B530" s="51"/>
      <c r="C530" s="1"/>
      <c r="D530" s="9"/>
      <c r="E530" s="9"/>
      <c r="F530" s="9"/>
    </row>
    <row r="531" spans="1:6">
      <c r="A531" s="74"/>
      <c r="B531" s="51"/>
      <c r="C531" s="1"/>
      <c r="D531" s="2"/>
      <c r="E531" s="71"/>
      <c r="F531" s="41"/>
    </row>
    <row r="532" spans="1:6">
      <c r="A532" s="74"/>
      <c r="B532" s="51"/>
      <c r="C532" s="1"/>
      <c r="D532" s="2"/>
      <c r="E532" s="71"/>
      <c r="F532" s="41"/>
    </row>
    <row r="533" spans="1:6">
      <c r="A533" s="74"/>
      <c r="B533" s="51"/>
      <c r="C533" s="1"/>
      <c r="D533" s="2"/>
      <c r="E533" s="71"/>
      <c r="F533" s="41"/>
    </row>
    <row r="534" spans="1:6">
      <c r="A534" s="74"/>
      <c r="B534" s="51"/>
      <c r="C534" s="1"/>
      <c r="D534" s="9"/>
      <c r="E534" s="9"/>
      <c r="F534" s="9"/>
    </row>
    <row r="535" spans="1:6">
      <c r="A535" s="74"/>
      <c r="B535" s="51"/>
      <c r="C535" s="1"/>
      <c r="D535" s="2"/>
      <c r="E535" s="71"/>
      <c r="F535" s="41"/>
    </row>
    <row r="536" spans="1:6">
      <c r="A536" s="74"/>
      <c r="B536" s="51"/>
      <c r="C536" s="1"/>
      <c r="D536" s="2"/>
      <c r="E536" s="71"/>
      <c r="F536" s="41"/>
    </row>
    <row r="537" spans="1:6">
      <c r="A537" s="74"/>
      <c r="B537" s="51"/>
      <c r="C537" s="1"/>
      <c r="D537" s="2"/>
      <c r="E537" s="71"/>
      <c r="F537" s="41"/>
    </row>
    <row r="538" spans="1:6">
      <c r="A538" s="74"/>
      <c r="B538" s="51"/>
      <c r="C538" s="1"/>
      <c r="D538" s="9"/>
      <c r="E538" s="9"/>
      <c r="F538" s="9"/>
    </row>
    <row r="539" spans="1:6">
      <c r="A539" s="74"/>
      <c r="B539" s="51"/>
      <c r="C539" s="1"/>
      <c r="D539" s="2"/>
      <c r="E539" s="71"/>
      <c r="F539" s="41"/>
    </row>
    <row r="540" spans="1:6">
      <c r="A540" s="74"/>
      <c r="B540" s="51"/>
      <c r="C540" s="1"/>
      <c r="D540" s="2"/>
      <c r="E540" s="71"/>
      <c r="F540" s="41"/>
    </row>
    <row r="541" spans="1:6">
      <c r="A541" s="74"/>
      <c r="B541" s="51"/>
      <c r="C541" s="1"/>
      <c r="D541" s="2"/>
      <c r="E541" s="71"/>
      <c r="F541" s="41"/>
    </row>
    <row r="542" spans="1:6">
      <c r="A542" s="74"/>
      <c r="B542" s="51"/>
      <c r="C542" s="1"/>
      <c r="D542" s="9"/>
      <c r="E542" s="9"/>
      <c r="F542" s="9"/>
    </row>
    <row r="543" spans="1:6">
      <c r="A543" s="74"/>
      <c r="B543" s="51"/>
      <c r="C543" s="1"/>
      <c r="D543" s="2"/>
      <c r="E543" s="71"/>
      <c r="F543" s="41"/>
    </row>
    <row r="544" spans="1:6">
      <c r="A544" s="74"/>
      <c r="B544" s="51"/>
      <c r="C544" s="1"/>
      <c r="D544" s="2"/>
      <c r="E544" s="71"/>
      <c r="F544" s="41"/>
    </row>
    <row r="545" spans="1:6">
      <c r="A545" s="74"/>
      <c r="B545" s="14"/>
      <c r="C545" s="1"/>
      <c r="D545" s="81"/>
      <c r="E545" s="71"/>
      <c r="F545" s="71"/>
    </row>
    <row r="546" spans="1:6">
      <c r="A546" s="74"/>
      <c r="B546" s="51"/>
      <c r="C546" s="1"/>
      <c r="D546" s="9"/>
      <c r="E546" s="9"/>
      <c r="F546" s="9"/>
    </row>
    <row r="547" spans="1:6">
      <c r="A547" s="74"/>
      <c r="B547" s="51"/>
      <c r="C547" s="1"/>
      <c r="D547" s="2"/>
      <c r="E547" s="71"/>
      <c r="F547" s="41"/>
    </row>
    <row r="548" spans="1:6">
      <c r="A548" s="74"/>
      <c r="B548" s="9"/>
      <c r="C548" s="1"/>
      <c r="D548" s="2"/>
      <c r="E548" s="71"/>
      <c r="F548" s="41"/>
    </row>
    <row r="549" spans="1:6">
      <c r="A549" s="74"/>
      <c r="B549" s="9"/>
      <c r="C549" s="51"/>
      <c r="D549" s="9"/>
      <c r="E549" s="9"/>
      <c r="F549" s="9"/>
    </row>
    <row r="550" spans="1:6">
      <c r="A550" s="74"/>
      <c r="B550" s="9"/>
      <c r="C550" s="1"/>
      <c r="D550" s="9"/>
      <c r="E550" s="9"/>
      <c r="F550" s="9"/>
    </row>
    <row r="551" spans="1:6">
      <c r="A551" s="74"/>
      <c r="B551" s="9"/>
      <c r="C551" s="1"/>
      <c r="D551" s="2"/>
      <c r="E551" s="71"/>
      <c r="F551" s="41"/>
    </row>
    <row r="552" spans="1:6">
      <c r="A552" s="74"/>
      <c r="B552" s="9"/>
      <c r="C552" s="1"/>
      <c r="D552" s="2"/>
      <c r="E552" s="71"/>
      <c r="F552" s="41"/>
    </row>
    <row r="553" spans="1:6">
      <c r="A553" s="74"/>
      <c r="B553" s="51"/>
      <c r="C553" s="1"/>
      <c r="D553" s="2"/>
      <c r="E553" s="71"/>
      <c r="F553" s="41"/>
    </row>
    <row r="554" spans="1:6">
      <c r="A554" s="74"/>
      <c r="B554" s="51"/>
      <c r="C554" s="76"/>
      <c r="D554" s="9"/>
      <c r="E554" s="9"/>
      <c r="F554" s="9"/>
    </row>
    <row r="555" spans="1:6">
      <c r="A555" s="74"/>
      <c r="B555" s="51"/>
      <c r="C555" s="1"/>
      <c r="D555" s="9"/>
      <c r="E555" s="9"/>
      <c r="F555" s="9"/>
    </row>
    <row r="556" spans="1:6">
      <c r="A556" s="74"/>
      <c r="B556" s="51"/>
      <c r="C556" s="1"/>
      <c r="D556" s="9"/>
      <c r="E556" s="9"/>
      <c r="F556" s="9"/>
    </row>
    <row r="557" spans="1:6">
      <c r="A557" s="74"/>
      <c r="B557" s="51"/>
      <c r="C557" s="72"/>
      <c r="D557" s="2"/>
      <c r="E557" s="71"/>
      <c r="F557" s="41"/>
    </row>
    <row r="558" spans="1:6">
      <c r="A558" s="74"/>
      <c r="B558" s="51"/>
      <c r="C558" s="72"/>
      <c r="D558" s="2"/>
      <c r="E558" s="71"/>
      <c r="F558" s="41"/>
    </row>
    <row r="559" spans="1:6">
      <c r="A559" s="74"/>
      <c r="B559" s="51"/>
      <c r="C559" s="72"/>
      <c r="D559" s="2"/>
      <c r="E559" s="71"/>
      <c r="F559" s="41"/>
    </row>
    <row r="560" spans="1:6">
      <c r="A560" s="74"/>
      <c r="B560" s="51"/>
      <c r="C560" s="72"/>
      <c r="D560" s="2"/>
      <c r="E560" s="71"/>
      <c r="F560" s="41"/>
    </row>
    <row r="561" spans="1:6">
      <c r="A561" s="74"/>
      <c r="B561" s="51"/>
      <c r="C561" s="72"/>
      <c r="D561" s="9"/>
      <c r="E561" s="9"/>
      <c r="F561" s="9"/>
    </row>
    <row r="562" spans="1:6">
      <c r="A562" s="74"/>
      <c r="B562" s="51"/>
      <c r="C562" s="1"/>
      <c r="D562" s="9"/>
      <c r="E562" s="9"/>
      <c r="F562" s="9"/>
    </row>
    <row r="563" spans="1:6">
      <c r="A563" s="74"/>
      <c r="B563" s="51"/>
      <c r="C563" s="72"/>
      <c r="D563" s="2"/>
      <c r="E563" s="71"/>
      <c r="F563" s="41"/>
    </row>
    <row r="564" spans="1:6">
      <c r="A564" s="74"/>
      <c r="B564" s="51"/>
      <c r="C564" s="72"/>
      <c r="D564" s="9"/>
      <c r="E564" s="9"/>
      <c r="F564" s="9"/>
    </row>
    <row r="565" spans="1:6">
      <c r="A565" s="74"/>
      <c r="B565" s="51"/>
      <c r="C565" s="1"/>
      <c r="D565" s="9"/>
      <c r="E565" s="9"/>
      <c r="F565" s="9"/>
    </row>
    <row r="566" spans="1:6">
      <c r="A566" s="74"/>
      <c r="B566" s="51"/>
      <c r="C566" s="72"/>
      <c r="D566" s="2"/>
      <c r="E566" s="71"/>
      <c r="F566" s="41"/>
    </row>
    <row r="567" spans="1:6">
      <c r="A567" s="74"/>
      <c r="B567" s="51"/>
      <c r="C567" s="72"/>
      <c r="D567" s="2"/>
      <c r="E567" s="71"/>
      <c r="F567" s="41"/>
    </row>
    <row r="568" spans="1:6">
      <c r="A568" s="74"/>
      <c r="B568" s="51"/>
      <c r="C568" s="72"/>
      <c r="D568" s="2"/>
      <c r="E568" s="71"/>
      <c r="F568" s="41"/>
    </row>
    <row r="569" spans="1:6">
      <c r="A569" s="74"/>
      <c r="B569" s="51"/>
      <c r="C569" s="72"/>
      <c r="D569" s="2"/>
      <c r="E569" s="71"/>
      <c r="F569" s="41"/>
    </row>
    <row r="570" spans="1:6">
      <c r="A570" s="74"/>
      <c r="B570" s="51"/>
      <c r="C570" s="72"/>
      <c r="D570" s="2"/>
      <c r="E570" s="71"/>
      <c r="F570" s="41"/>
    </row>
    <row r="571" spans="1:6">
      <c r="A571" s="74"/>
      <c r="B571" s="51"/>
      <c r="C571" s="76"/>
      <c r="D571" s="2"/>
      <c r="E571" s="71"/>
      <c r="F571" s="41"/>
    </row>
    <row r="572" spans="1:6">
      <c r="A572" s="74"/>
      <c r="B572" s="51"/>
      <c r="C572" s="72"/>
      <c r="D572" s="2"/>
      <c r="E572" s="71"/>
      <c r="F572" s="41"/>
    </row>
    <row r="573" spans="1:6">
      <c r="A573" s="74"/>
      <c r="B573" s="51"/>
      <c r="C573" s="1"/>
      <c r="D573" s="2"/>
      <c r="E573" s="71"/>
      <c r="F573" s="41"/>
    </row>
    <row r="574" spans="1:6">
      <c r="A574" s="74"/>
      <c r="B574" s="51"/>
      <c r="C574" s="72"/>
      <c r="D574" s="2"/>
      <c r="E574" s="71"/>
      <c r="F574" s="41"/>
    </row>
    <row r="575" spans="1:6">
      <c r="A575" s="74"/>
      <c r="B575" s="51"/>
      <c r="C575" s="1"/>
      <c r="D575" s="2"/>
      <c r="E575" s="71"/>
      <c r="F575" s="41"/>
    </row>
    <row r="576" spans="1:6">
      <c r="A576" s="74"/>
      <c r="B576" s="51"/>
      <c r="C576" s="72"/>
      <c r="D576" s="2"/>
      <c r="E576" s="71"/>
      <c r="F576" s="41"/>
    </row>
    <row r="577" spans="1:6">
      <c r="A577" s="74"/>
      <c r="B577" s="51"/>
      <c r="C577" s="1"/>
      <c r="D577" s="2"/>
      <c r="E577" s="71"/>
      <c r="F577" s="41"/>
    </row>
    <row r="578" spans="1:6">
      <c r="A578" s="74"/>
      <c r="B578" s="51"/>
      <c r="C578" s="72"/>
      <c r="D578" s="2"/>
      <c r="E578" s="71"/>
      <c r="F578" s="41"/>
    </row>
    <row r="579" spans="1:6">
      <c r="A579" s="78"/>
      <c r="B579" s="51"/>
      <c r="C579" s="51"/>
      <c r="D579" s="9"/>
      <c r="E579" s="9"/>
      <c r="F579" s="9"/>
    </row>
    <row r="580" spans="1:6">
      <c r="A580" s="78"/>
      <c r="B580" s="51"/>
      <c r="C580" s="76"/>
      <c r="D580" s="9"/>
      <c r="E580" s="9"/>
      <c r="F580" s="9"/>
    </row>
    <row r="581" spans="1:6">
      <c r="A581" s="78"/>
      <c r="B581" s="51"/>
      <c r="C581" s="1"/>
      <c r="D581" s="9"/>
      <c r="E581" s="9"/>
      <c r="F581" s="9"/>
    </row>
    <row r="582" spans="1:6">
      <c r="A582" s="78"/>
      <c r="B582" s="51"/>
      <c r="C582" s="1"/>
      <c r="D582" s="9"/>
      <c r="E582" s="9"/>
      <c r="F582" s="9"/>
    </row>
    <row r="583" spans="1:6">
      <c r="A583" s="78"/>
      <c r="B583" s="51"/>
      <c r="C583" s="1"/>
      <c r="D583" s="9"/>
      <c r="E583" s="9"/>
      <c r="F583" s="9"/>
    </row>
    <row r="584" spans="1:6">
      <c r="A584" s="78"/>
      <c r="B584" s="51"/>
      <c r="C584" s="72"/>
      <c r="D584" s="2"/>
      <c r="E584" s="71"/>
      <c r="F584" s="41"/>
    </row>
    <row r="585" spans="1:6">
      <c r="A585" s="78"/>
      <c r="B585" s="51"/>
      <c r="C585" s="72"/>
      <c r="D585" s="2"/>
      <c r="E585" s="71"/>
      <c r="F585" s="41"/>
    </row>
    <row r="586" spans="1:6">
      <c r="A586" s="78"/>
      <c r="B586" s="51"/>
      <c r="C586" s="72"/>
      <c r="D586" s="2"/>
      <c r="E586" s="71"/>
      <c r="F586" s="41"/>
    </row>
    <row r="587" spans="1:6">
      <c r="A587" s="78"/>
      <c r="B587" s="51"/>
      <c r="C587" s="1"/>
      <c r="D587" s="9"/>
      <c r="E587" s="9"/>
      <c r="F587" s="9"/>
    </row>
    <row r="588" spans="1:6">
      <c r="A588" s="78"/>
      <c r="B588" s="51"/>
      <c r="C588" s="1"/>
      <c r="D588" s="9"/>
      <c r="E588" s="9"/>
      <c r="F588" s="9"/>
    </row>
    <row r="589" spans="1:6">
      <c r="A589" s="78"/>
      <c r="B589" s="51"/>
      <c r="C589" s="72"/>
      <c r="D589" s="2"/>
      <c r="E589" s="71"/>
      <c r="F589" s="41"/>
    </row>
    <row r="590" spans="1:6">
      <c r="A590" s="78"/>
      <c r="B590" s="51"/>
      <c r="C590" s="72"/>
      <c r="D590" s="2"/>
      <c r="E590" s="71"/>
      <c r="F590" s="41"/>
    </row>
    <row r="591" spans="1:6">
      <c r="A591" s="78"/>
      <c r="B591" s="51"/>
      <c r="C591" s="72"/>
      <c r="D591" s="2"/>
      <c r="E591" s="71"/>
      <c r="F591" s="41"/>
    </row>
    <row r="592" spans="1:6">
      <c r="A592" s="78"/>
      <c r="B592" s="51"/>
      <c r="C592" s="72"/>
      <c r="D592" s="2"/>
      <c r="E592" s="71"/>
      <c r="F592" s="41"/>
    </row>
    <row r="593" spans="1:6">
      <c r="A593" s="78"/>
      <c r="B593" s="51"/>
      <c r="C593" s="72"/>
      <c r="D593" s="2"/>
      <c r="E593" s="71"/>
      <c r="F593" s="41"/>
    </row>
    <row r="594" spans="1:6">
      <c r="A594" s="78"/>
      <c r="B594" s="51"/>
      <c r="C594" s="72"/>
      <c r="D594" s="2"/>
      <c r="E594" s="71"/>
      <c r="F594" s="41"/>
    </row>
    <row r="595" spans="1:6">
      <c r="A595" s="78"/>
      <c r="B595" s="51"/>
      <c r="C595" s="72"/>
      <c r="D595" s="2"/>
      <c r="E595" s="71"/>
      <c r="F595" s="41"/>
    </row>
    <row r="596" spans="1:6">
      <c r="A596" s="78"/>
      <c r="B596" s="51"/>
      <c r="C596" s="1"/>
      <c r="D596" s="9"/>
      <c r="E596" s="9"/>
      <c r="F596" s="9"/>
    </row>
    <row r="597" spans="1:6">
      <c r="A597" s="78"/>
      <c r="B597" s="51"/>
      <c r="C597" s="72"/>
      <c r="D597" s="2"/>
      <c r="E597" s="71"/>
      <c r="F597" s="41"/>
    </row>
    <row r="598" spans="1:6">
      <c r="A598" s="78"/>
      <c r="B598" s="51"/>
      <c r="C598" s="72"/>
      <c r="D598" s="2"/>
      <c r="E598" s="71"/>
      <c r="F598" s="41"/>
    </row>
    <row r="599" spans="1:6">
      <c r="A599" s="78"/>
      <c r="B599" s="51"/>
      <c r="C599" s="72"/>
      <c r="D599" s="2"/>
      <c r="E599" s="71"/>
      <c r="F599" s="41"/>
    </row>
    <row r="600" spans="1:6">
      <c r="A600" s="78"/>
      <c r="B600" s="51"/>
      <c r="C600" s="72"/>
      <c r="D600" s="2"/>
      <c r="E600" s="71"/>
      <c r="F600" s="41"/>
    </row>
    <row r="601" spans="1:6">
      <c r="A601" s="78"/>
      <c r="B601" s="51"/>
      <c r="C601" s="72"/>
      <c r="D601" s="2"/>
      <c r="E601" s="71"/>
      <c r="F601" s="41"/>
    </row>
    <row r="602" spans="1:6">
      <c r="A602" s="78"/>
      <c r="B602" s="51"/>
      <c r="C602" s="72"/>
      <c r="D602" s="2"/>
      <c r="E602" s="71"/>
      <c r="F602" s="41"/>
    </row>
    <row r="603" spans="1:6">
      <c r="A603" s="78"/>
      <c r="B603" s="51"/>
      <c r="C603" s="72"/>
      <c r="D603" s="2"/>
      <c r="E603" s="71"/>
      <c r="F603" s="41"/>
    </row>
    <row r="604" spans="1:6">
      <c r="A604" s="78"/>
      <c r="B604" s="51"/>
      <c r="C604" s="72"/>
      <c r="D604" s="2"/>
      <c r="E604" s="71"/>
      <c r="F604" s="41"/>
    </row>
    <row r="605" spans="1:6">
      <c r="A605" s="78"/>
      <c r="B605" s="51"/>
      <c r="C605" s="72"/>
      <c r="D605" s="2"/>
      <c r="E605" s="71"/>
      <c r="F605" s="41"/>
    </row>
    <row r="606" spans="1:6">
      <c r="A606" s="78"/>
      <c r="B606" s="51"/>
      <c r="C606" s="51"/>
      <c r="D606" s="9"/>
      <c r="E606" s="9"/>
      <c r="F606" s="9"/>
    </row>
    <row r="607" spans="1:6">
      <c r="A607" s="78"/>
      <c r="B607" s="51"/>
      <c r="C607" s="1"/>
      <c r="D607" s="9"/>
      <c r="E607" s="9"/>
      <c r="F607" s="9"/>
    </row>
    <row r="608" spans="1:6">
      <c r="A608" s="78"/>
      <c r="B608" s="51"/>
      <c r="C608" s="72"/>
      <c r="D608" s="2"/>
      <c r="E608" s="71"/>
      <c r="F608" s="41"/>
    </row>
    <row r="609" spans="1:6">
      <c r="A609" s="78"/>
      <c r="B609" s="51"/>
      <c r="C609" s="72"/>
      <c r="D609" s="2"/>
      <c r="E609" s="71"/>
      <c r="F609" s="41"/>
    </row>
    <row r="610" spans="1:6">
      <c r="A610" s="78"/>
      <c r="B610" s="51"/>
      <c r="C610" s="72"/>
      <c r="D610" s="2"/>
      <c r="E610" s="71"/>
      <c r="F610" s="41"/>
    </row>
    <row r="611" spans="1:6">
      <c r="A611" s="78"/>
      <c r="B611" s="51"/>
      <c r="C611" s="72"/>
      <c r="D611" s="2"/>
      <c r="E611" s="71"/>
      <c r="F611" s="41"/>
    </row>
    <row r="612" spans="1:6">
      <c r="A612" s="78"/>
      <c r="B612" s="51"/>
      <c r="C612" s="72"/>
      <c r="D612" s="2"/>
      <c r="E612" s="71"/>
      <c r="F612" s="41"/>
    </row>
    <row r="613" spans="1:6">
      <c r="A613" s="78"/>
      <c r="B613" s="51"/>
      <c r="C613" s="1"/>
      <c r="D613" s="9"/>
      <c r="E613" s="9"/>
      <c r="F613" s="9"/>
    </row>
    <row r="614" spans="1:6">
      <c r="A614" s="78"/>
      <c r="B614" s="51"/>
      <c r="C614" s="72"/>
      <c r="D614" s="2"/>
      <c r="E614" s="71"/>
      <c r="F614" s="41"/>
    </row>
    <row r="615" spans="1:6">
      <c r="A615" s="78"/>
      <c r="B615" s="51"/>
      <c r="C615" s="72"/>
      <c r="D615" s="2"/>
      <c r="E615" s="71"/>
      <c r="F615" s="41"/>
    </row>
    <row r="616" spans="1:6">
      <c r="A616" s="78"/>
      <c r="B616" s="51"/>
      <c r="C616" s="72"/>
      <c r="D616" s="2"/>
      <c r="E616" s="71"/>
      <c r="F616" s="41"/>
    </row>
    <row r="617" spans="1:6">
      <c r="A617" s="78"/>
      <c r="B617" s="51"/>
      <c r="C617" s="1"/>
      <c r="D617" s="9"/>
      <c r="E617" s="9"/>
      <c r="F617" s="9"/>
    </row>
    <row r="618" spans="1:6">
      <c r="A618" s="78"/>
      <c r="B618" s="51"/>
      <c r="C618" s="72"/>
      <c r="D618" s="2"/>
      <c r="E618" s="71"/>
      <c r="F618" s="41"/>
    </row>
    <row r="619" spans="1:6">
      <c r="A619" s="78"/>
      <c r="B619" s="51"/>
      <c r="C619" s="72"/>
      <c r="D619" s="2"/>
      <c r="E619" s="71"/>
      <c r="F619" s="41"/>
    </row>
    <row r="620" spans="1:6">
      <c r="A620" s="78"/>
      <c r="B620" s="51"/>
      <c r="C620" s="72"/>
      <c r="D620" s="2"/>
      <c r="E620" s="71"/>
      <c r="F620" s="41"/>
    </row>
    <row r="621" spans="1:6">
      <c r="A621" s="78"/>
      <c r="B621" s="51"/>
      <c r="C621" s="72"/>
      <c r="D621" s="2"/>
      <c r="E621" s="71"/>
      <c r="F621" s="41"/>
    </row>
    <row r="622" spans="1:6">
      <c r="A622" s="78"/>
      <c r="B622" s="51"/>
      <c r="C622" s="72"/>
      <c r="D622" s="2"/>
      <c r="E622" s="71"/>
      <c r="F622" s="41"/>
    </row>
    <row r="623" spans="1:6">
      <c r="A623" s="78"/>
      <c r="B623" s="51"/>
      <c r="C623" s="1"/>
      <c r="D623" s="2"/>
      <c r="E623" s="71"/>
      <c r="F623" s="41"/>
    </row>
    <row r="624" spans="1:6">
      <c r="A624" s="78"/>
      <c r="B624" s="51"/>
      <c r="C624" s="1"/>
      <c r="D624" s="2"/>
      <c r="E624" s="71"/>
      <c r="F624" s="41"/>
    </row>
    <row r="625" spans="1:6">
      <c r="A625" s="78"/>
      <c r="B625" s="51"/>
      <c r="C625" s="1"/>
      <c r="D625" s="9"/>
      <c r="E625" s="9"/>
      <c r="F625" s="9"/>
    </row>
    <row r="626" spans="1:6">
      <c r="A626" s="78"/>
      <c r="B626" s="51"/>
      <c r="C626" s="72"/>
      <c r="D626" s="2"/>
      <c r="E626" s="71"/>
      <c r="F626" s="41"/>
    </row>
    <row r="627" spans="1:6">
      <c r="A627" s="78"/>
      <c r="B627" s="51"/>
      <c r="C627" s="72"/>
      <c r="D627" s="2"/>
      <c r="E627" s="71"/>
      <c r="F627" s="41"/>
    </row>
    <row r="628" spans="1:6">
      <c r="A628" s="78"/>
      <c r="B628" s="51"/>
      <c r="C628" s="72"/>
      <c r="D628" s="2"/>
      <c r="E628" s="71"/>
      <c r="F628" s="41"/>
    </row>
    <row r="629" spans="1:6">
      <c r="A629" s="78"/>
      <c r="B629" s="51"/>
      <c r="C629" s="72"/>
      <c r="D629" s="2"/>
      <c r="E629" s="71"/>
      <c r="F629" s="41"/>
    </row>
    <row r="630" spans="1:6">
      <c r="A630" s="78"/>
      <c r="B630" s="51"/>
      <c r="C630" s="72"/>
      <c r="D630" s="2"/>
      <c r="E630" s="71"/>
      <c r="F630" s="41"/>
    </row>
    <row r="631" spans="1:6">
      <c r="A631" s="78"/>
      <c r="B631" s="51"/>
      <c r="C631" s="72"/>
      <c r="D631" s="2"/>
      <c r="E631" s="71"/>
      <c r="F631" s="41"/>
    </row>
    <row r="632" spans="1:6">
      <c r="A632" s="78"/>
      <c r="B632" s="51"/>
      <c r="C632" s="72"/>
      <c r="D632" s="2"/>
      <c r="E632" s="71"/>
      <c r="F632" s="41"/>
    </row>
    <row r="633" spans="1:6">
      <c r="A633" s="78"/>
      <c r="B633" s="51"/>
      <c r="C633" s="72"/>
      <c r="D633" s="2"/>
      <c r="E633" s="71"/>
      <c r="F633" s="41"/>
    </row>
    <row r="634" spans="1:6">
      <c r="A634" s="78"/>
      <c r="B634" s="51"/>
      <c r="C634" s="1"/>
      <c r="D634" s="9"/>
      <c r="E634" s="9"/>
      <c r="F634" s="9"/>
    </row>
    <row r="635" spans="1:6">
      <c r="A635" s="78"/>
      <c r="B635" s="51"/>
      <c r="C635" s="72"/>
      <c r="D635" s="2"/>
      <c r="E635" s="71"/>
      <c r="F635" s="41"/>
    </row>
    <row r="636" spans="1:6">
      <c r="A636" s="78"/>
      <c r="B636" s="51"/>
      <c r="C636" s="72"/>
      <c r="D636" s="2"/>
      <c r="E636" s="71"/>
      <c r="F636" s="41"/>
    </row>
    <row r="637" spans="1:6">
      <c r="A637" s="78"/>
      <c r="B637" s="51"/>
      <c r="C637" s="72"/>
      <c r="D637" s="2"/>
      <c r="E637" s="71"/>
      <c r="F637" s="41"/>
    </row>
    <row r="638" spans="1:6">
      <c r="A638" s="78"/>
      <c r="B638" s="9"/>
      <c r="C638" s="72"/>
      <c r="D638" s="2"/>
      <c r="E638" s="71"/>
      <c r="F638" s="41"/>
    </row>
    <row r="639" spans="1:6">
      <c r="A639" s="78"/>
      <c r="B639" s="51"/>
      <c r="C639" s="72"/>
      <c r="D639" s="2"/>
      <c r="E639" s="71"/>
      <c r="F639" s="41"/>
    </row>
    <row r="640" spans="1:6">
      <c r="A640" s="78"/>
      <c r="B640" s="51"/>
      <c r="C640" s="1"/>
      <c r="D640" s="2"/>
      <c r="E640" s="71"/>
      <c r="F640" s="41"/>
    </row>
    <row r="641" spans="1:6">
      <c r="A641" s="78"/>
      <c r="B641" s="51"/>
      <c r="C641" s="1"/>
      <c r="D641" s="9"/>
      <c r="E641" s="9"/>
      <c r="F641" s="9"/>
    </row>
    <row r="642" spans="1:6">
      <c r="A642" s="78"/>
      <c r="B642" s="51"/>
      <c r="C642" s="72"/>
      <c r="D642" s="2"/>
      <c r="E642" s="71"/>
      <c r="F642" s="41"/>
    </row>
    <row r="643" spans="1:6">
      <c r="A643" s="78"/>
      <c r="B643" s="51"/>
      <c r="C643" s="72"/>
      <c r="D643" s="2"/>
      <c r="E643" s="71"/>
      <c r="F643" s="41"/>
    </row>
    <row r="644" spans="1:6">
      <c r="A644" s="78"/>
      <c r="B644" s="51"/>
      <c r="C644" s="1"/>
      <c r="D644" s="2"/>
      <c r="E644" s="71"/>
      <c r="F644" s="41"/>
    </row>
    <row r="645" spans="1:6">
      <c r="A645" s="78"/>
      <c r="B645" s="51"/>
      <c r="C645" s="1"/>
      <c r="D645" s="9"/>
      <c r="E645" s="9"/>
      <c r="F645" s="9"/>
    </row>
    <row r="646" spans="1:6">
      <c r="A646" s="78"/>
      <c r="B646" s="51"/>
      <c r="C646" s="72"/>
      <c r="D646" s="2"/>
      <c r="E646" s="71"/>
      <c r="F646" s="41"/>
    </row>
    <row r="647" spans="1:6">
      <c r="A647" s="78"/>
      <c r="B647" s="51"/>
      <c r="C647" s="72"/>
      <c r="D647" s="2"/>
      <c r="E647" s="71"/>
      <c r="F647" s="41"/>
    </row>
    <row r="648" spans="1:6">
      <c r="A648" s="78"/>
      <c r="B648" s="51"/>
      <c r="C648" s="72"/>
      <c r="D648" s="2"/>
      <c r="E648" s="71"/>
      <c r="F648" s="41"/>
    </row>
    <row r="649" spans="1:6">
      <c r="A649" s="78"/>
      <c r="B649" s="51"/>
      <c r="C649" s="72"/>
      <c r="D649" s="2"/>
      <c r="E649" s="71"/>
      <c r="F649" s="41"/>
    </row>
    <row r="650" spans="1:6">
      <c r="A650" s="78"/>
      <c r="B650" s="51"/>
      <c r="C650" s="1"/>
      <c r="D650" s="2"/>
      <c r="E650" s="71"/>
      <c r="F650" s="41"/>
    </row>
    <row r="651" spans="1:6">
      <c r="A651" s="78"/>
      <c r="B651" s="51"/>
      <c r="C651" s="1"/>
      <c r="D651" s="9"/>
      <c r="E651" s="9"/>
      <c r="F651" s="9"/>
    </row>
    <row r="652" spans="1:6">
      <c r="A652" s="78"/>
      <c r="B652" s="51"/>
      <c r="C652" s="72"/>
      <c r="D652" s="2"/>
      <c r="E652" s="71"/>
      <c r="F652" s="41"/>
    </row>
    <row r="653" spans="1:6">
      <c r="A653" s="78"/>
      <c r="B653" s="51"/>
      <c r="C653" s="72"/>
      <c r="D653" s="2"/>
      <c r="E653" s="71"/>
      <c r="F653" s="41"/>
    </row>
    <row r="654" spans="1:6">
      <c r="A654" s="78"/>
      <c r="B654" s="51"/>
      <c r="C654" s="72"/>
      <c r="D654" s="2"/>
      <c r="E654" s="71"/>
      <c r="F654" s="41"/>
    </row>
    <row r="655" spans="1:6">
      <c r="A655" s="78"/>
      <c r="B655" s="9"/>
      <c r="C655" s="72"/>
      <c r="D655" s="2"/>
      <c r="E655" s="71"/>
      <c r="F655" s="41"/>
    </row>
    <row r="656" spans="1:6">
      <c r="A656" s="78"/>
      <c r="B656" s="51"/>
      <c r="C656" s="1"/>
      <c r="D656" s="2"/>
      <c r="E656" s="71"/>
      <c r="F656" s="41"/>
    </row>
    <row r="657" spans="1:6">
      <c r="A657" s="78"/>
      <c r="B657" s="51"/>
      <c r="C657" s="1"/>
      <c r="D657" s="9"/>
      <c r="E657" s="9"/>
      <c r="F657" s="9"/>
    </row>
    <row r="658" spans="1:6">
      <c r="A658" s="78"/>
      <c r="B658" s="51"/>
      <c r="C658" s="72"/>
      <c r="D658" s="2"/>
      <c r="E658" s="71"/>
      <c r="F658" s="41"/>
    </row>
    <row r="659" spans="1:6">
      <c r="A659" s="78"/>
      <c r="B659" s="51"/>
      <c r="C659" s="72"/>
      <c r="D659" s="2"/>
      <c r="E659" s="71"/>
      <c r="F659" s="41"/>
    </row>
    <row r="660" spans="1:6">
      <c r="A660" s="78"/>
      <c r="B660" s="14"/>
      <c r="C660" s="72"/>
      <c r="D660" s="2"/>
      <c r="E660" s="71"/>
      <c r="F660" s="41"/>
    </row>
    <row r="661" spans="1:6">
      <c r="A661" s="78"/>
      <c r="B661" s="14"/>
      <c r="C661" s="72"/>
      <c r="D661" s="2"/>
      <c r="E661" s="71"/>
      <c r="F661" s="41"/>
    </row>
    <row r="662" spans="1:6">
      <c r="A662" s="78"/>
      <c r="B662" s="14"/>
      <c r="C662" s="72"/>
      <c r="D662" s="2"/>
      <c r="E662" s="71"/>
      <c r="F662" s="41"/>
    </row>
    <row r="663" spans="1:6">
      <c r="A663" s="78"/>
      <c r="B663" s="51"/>
      <c r="C663" s="1"/>
      <c r="D663" s="2"/>
      <c r="E663" s="71"/>
      <c r="F663" s="41"/>
    </row>
    <row r="664" spans="1:6">
      <c r="A664" s="78"/>
      <c r="B664" s="51"/>
      <c r="C664" s="1"/>
      <c r="D664" s="9"/>
      <c r="E664" s="9"/>
      <c r="F664" s="9"/>
    </row>
    <row r="665" spans="1:6">
      <c r="A665" s="78"/>
      <c r="B665" s="51"/>
      <c r="C665" s="72"/>
      <c r="D665" s="2"/>
      <c r="E665" s="71"/>
      <c r="F665" s="41"/>
    </row>
    <row r="666" spans="1:6">
      <c r="A666" s="78"/>
      <c r="B666" s="51"/>
      <c r="C666" s="72"/>
      <c r="D666" s="2"/>
      <c r="E666" s="71"/>
      <c r="F666" s="41"/>
    </row>
    <row r="667" spans="1:6">
      <c r="A667" s="78"/>
      <c r="B667" s="14"/>
      <c r="C667" s="72"/>
      <c r="D667" s="2"/>
      <c r="E667" s="71"/>
      <c r="F667" s="41"/>
    </row>
    <row r="668" spans="1:6">
      <c r="A668" s="78"/>
      <c r="B668" s="14"/>
      <c r="C668" s="72"/>
      <c r="D668" s="2"/>
      <c r="E668" s="71"/>
      <c r="F668" s="41"/>
    </row>
    <row r="669" spans="1:6">
      <c r="A669" s="78"/>
      <c r="B669" s="14"/>
      <c r="C669" s="1"/>
      <c r="D669" s="2"/>
      <c r="E669" s="71"/>
      <c r="F669" s="41"/>
    </row>
    <row r="670" spans="1:6">
      <c r="A670" s="78"/>
      <c r="B670" s="14"/>
      <c r="C670" s="1"/>
      <c r="D670" s="9"/>
      <c r="E670" s="9"/>
      <c r="F670" s="9"/>
    </row>
    <row r="671" spans="1:6">
      <c r="A671" s="78"/>
      <c r="B671" s="14"/>
      <c r="C671" s="72"/>
      <c r="D671" s="2"/>
      <c r="E671" s="71"/>
      <c r="F671" s="41"/>
    </row>
    <row r="672" spans="1:6">
      <c r="A672" s="78"/>
      <c r="B672" s="14"/>
      <c r="C672" s="72"/>
      <c r="D672" s="2"/>
      <c r="E672" s="71"/>
      <c r="F672" s="41"/>
    </row>
    <row r="673" spans="1:6">
      <c r="A673" s="78"/>
      <c r="B673" s="14"/>
      <c r="C673" s="1"/>
      <c r="D673" s="2"/>
      <c r="E673" s="71"/>
      <c r="F673" s="41"/>
    </row>
    <row r="674" spans="1:6">
      <c r="A674" s="78"/>
      <c r="B674" s="14"/>
      <c r="C674" s="1"/>
      <c r="D674" s="9"/>
      <c r="E674" s="9"/>
      <c r="F674" s="9"/>
    </row>
    <row r="675" spans="1:6">
      <c r="A675" s="78"/>
      <c r="B675" s="14"/>
      <c r="C675" s="72"/>
      <c r="D675" s="2"/>
      <c r="E675" s="71"/>
      <c r="F675" s="41"/>
    </row>
    <row r="676" spans="1:6">
      <c r="A676" s="78"/>
      <c r="B676" s="14"/>
      <c r="C676" s="72"/>
      <c r="D676" s="2"/>
      <c r="E676" s="71"/>
      <c r="F676" s="41"/>
    </row>
    <row r="677" spans="1:6">
      <c r="A677" s="78"/>
      <c r="B677" s="14"/>
      <c r="C677" s="1"/>
      <c r="D677" s="2"/>
      <c r="E677" s="71"/>
      <c r="F677" s="41"/>
    </row>
    <row r="678" spans="1:6">
      <c r="A678" s="78"/>
      <c r="B678" s="14"/>
      <c r="C678" s="1"/>
      <c r="D678" s="9"/>
      <c r="E678" s="9"/>
      <c r="F678" s="9"/>
    </row>
    <row r="679" spans="1:6">
      <c r="A679" s="78"/>
      <c r="B679" s="14"/>
      <c r="C679" s="72"/>
      <c r="D679" s="2"/>
      <c r="E679" s="71"/>
      <c r="F679" s="41"/>
    </row>
    <row r="680" spans="1:6">
      <c r="A680" s="78"/>
      <c r="B680" s="14"/>
      <c r="C680" s="72"/>
      <c r="D680" s="2"/>
      <c r="E680" s="71"/>
      <c r="F680" s="41"/>
    </row>
    <row r="681" spans="1:6">
      <c r="A681" s="78"/>
      <c r="B681" s="14"/>
      <c r="C681" s="72"/>
      <c r="D681" s="2"/>
      <c r="E681" s="71"/>
      <c r="F681" s="41"/>
    </row>
    <row r="682" spans="1:6">
      <c r="A682" s="78"/>
      <c r="B682" s="14"/>
      <c r="C682" s="72"/>
      <c r="D682" s="2"/>
      <c r="E682" s="71"/>
      <c r="F682" s="41"/>
    </row>
    <row r="683" spans="1:6">
      <c r="A683" s="78"/>
      <c r="B683" s="14"/>
      <c r="C683" s="1"/>
      <c r="D683" s="2"/>
      <c r="E683" s="71"/>
      <c r="F683" s="71"/>
    </row>
    <row r="684" spans="1:6">
      <c r="A684" s="78"/>
      <c r="B684" s="14"/>
      <c r="C684" s="1"/>
      <c r="D684" s="9"/>
      <c r="E684" s="9"/>
      <c r="F684" s="9"/>
    </row>
    <row r="685" spans="1:6">
      <c r="A685" s="78"/>
      <c r="B685" s="14"/>
      <c r="C685" s="72"/>
      <c r="D685" s="2"/>
      <c r="E685" s="71"/>
      <c r="F685" s="41"/>
    </row>
    <row r="686" spans="1:6">
      <c r="A686" s="78"/>
      <c r="B686" s="14"/>
      <c r="C686" s="72"/>
      <c r="D686" s="2"/>
      <c r="E686" s="71"/>
      <c r="F686" s="41"/>
    </row>
    <row r="687" spans="1:6">
      <c r="A687" s="78"/>
      <c r="B687" s="14"/>
      <c r="C687" s="72"/>
      <c r="D687" s="2"/>
      <c r="E687" s="71"/>
      <c r="F687" s="41"/>
    </row>
    <row r="688" spans="1:6">
      <c r="A688" s="78"/>
      <c r="B688" s="14"/>
      <c r="C688" s="1"/>
      <c r="D688" s="2"/>
      <c r="E688" s="71"/>
      <c r="F688" s="71"/>
    </row>
    <row r="689" spans="1:6">
      <c r="A689" s="78"/>
      <c r="B689" s="14"/>
      <c r="C689" s="1"/>
      <c r="D689" s="9"/>
      <c r="E689" s="9"/>
      <c r="F689" s="9"/>
    </row>
    <row r="690" spans="1:6">
      <c r="A690" s="78"/>
      <c r="B690" s="14"/>
      <c r="C690" s="72"/>
      <c r="D690" s="2"/>
      <c r="E690" s="71"/>
      <c r="F690" s="41"/>
    </row>
    <row r="691" spans="1:6">
      <c r="A691" s="78"/>
      <c r="B691" s="14"/>
      <c r="C691" s="72"/>
      <c r="D691" s="2"/>
      <c r="E691" s="71"/>
      <c r="F691" s="41"/>
    </row>
    <row r="692" spans="1:6">
      <c r="A692" s="78"/>
      <c r="B692" s="14"/>
      <c r="C692" s="72"/>
      <c r="D692" s="2"/>
      <c r="E692" s="71"/>
      <c r="F692" s="41"/>
    </row>
    <row r="693" spans="1:6">
      <c r="A693" s="78"/>
      <c r="B693" s="14"/>
      <c r="C693" s="72"/>
      <c r="D693" s="2"/>
      <c r="E693" s="71"/>
      <c r="F693" s="41"/>
    </row>
    <row r="694" spans="1:6">
      <c r="A694" s="78"/>
      <c r="B694" s="14"/>
      <c r="C694" s="1"/>
      <c r="D694" s="9"/>
      <c r="E694" s="9"/>
      <c r="F694" s="9"/>
    </row>
    <row r="695" spans="1:6">
      <c r="A695" s="78"/>
      <c r="B695" s="14"/>
      <c r="C695" s="72"/>
      <c r="D695" s="2"/>
      <c r="E695" s="71"/>
      <c r="F695" s="41"/>
    </row>
    <row r="696" spans="1:6">
      <c r="A696" s="78"/>
      <c r="B696" s="14"/>
      <c r="C696" s="72"/>
      <c r="D696" s="2"/>
      <c r="E696" s="71"/>
      <c r="F696" s="41"/>
    </row>
    <row r="697" spans="1:6">
      <c r="A697" s="78"/>
      <c r="B697" s="14"/>
      <c r="C697" s="72"/>
      <c r="D697" s="2"/>
      <c r="E697" s="71"/>
      <c r="F697" s="41"/>
    </row>
    <row r="698" spans="1:6">
      <c r="A698" s="78"/>
      <c r="B698" s="14"/>
      <c r="C698" s="72"/>
      <c r="D698" s="2"/>
      <c r="E698" s="71"/>
      <c r="F698" s="41"/>
    </row>
    <row r="699" spans="1:6">
      <c r="A699" s="78"/>
      <c r="B699" s="14"/>
      <c r="C699" s="72"/>
      <c r="D699" s="2"/>
      <c r="E699" s="71"/>
      <c r="F699" s="41"/>
    </row>
    <row r="700" spans="1:6">
      <c r="A700" s="78"/>
      <c r="B700" s="14"/>
      <c r="C700" s="1"/>
      <c r="D700" s="9"/>
      <c r="E700" s="9"/>
      <c r="F700" s="9"/>
    </row>
    <row r="701" spans="1:6">
      <c r="A701" s="78"/>
      <c r="B701" s="14"/>
      <c r="C701" s="72"/>
      <c r="D701" s="2"/>
      <c r="E701" s="71"/>
      <c r="F701" s="41"/>
    </row>
    <row r="702" spans="1:6">
      <c r="A702" s="78"/>
      <c r="B702" s="14"/>
      <c r="C702" s="72"/>
      <c r="D702" s="2"/>
      <c r="E702" s="71"/>
      <c r="F702" s="41"/>
    </row>
    <row r="703" spans="1:6">
      <c r="A703" s="78"/>
      <c r="B703" s="14"/>
      <c r="C703" s="72"/>
      <c r="D703" s="2"/>
      <c r="E703" s="71"/>
      <c r="F703" s="41"/>
    </row>
    <row r="704" spans="1:6">
      <c r="A704" s="78"/>
      <c r="B704" s="14"/>
      <c r="C704" s="72"/>
      <c r="D704" s="2"/>
      <c r="E704" s="71"/>
      <c r="F704" s="41"/>
    </row>
    <row r="705" spans="1:6">
      <c r="A705" s="78"/>
      <c r="B705" s="14"/>
      <c r="C705" s="72"/>
      <c r="D705" s="2"/>
      <c r="E705" s="71"/>
      <c r="F705" s="41"/>
    </row>
    <row r="706" spans="1:6">
      <c r="A706" s="78"/>
      <c r="B706" s="14"/>
      <c r="C706" s="72"/>
      <c r="D706" s="2"/>
      <c r="E706" s="71"/>
      <c r="F706" s="41"/>
    </row>
    <row r="707" spans="1:6">
      <c r="A707" s="78"/>
      <c r="B707" s="14"/>
      <c r="C707" s="72"/>
      <c r="D707" s="2"/>
      <c r="E707" s="71"/>
      <c r="F707" s="41"/>
    </row>
    <row r="708" spans="1:6">
      <c r="A708" s="78"/>
      <c r="B708" s="14"/>
      <c r="C708" s="72"/>
      <c r="D708" s="2"/>
      <c r="E708" s="71"/>
      <c r="F708" s="41"/>
    </row>
    <row r="709" spans="1:6">
      <c r="A709" s="78"/>
      <c r="B709" s="14"/>
      <c r="C709" s="72"/>
      <c r="D709" s="2"/>
      <c r="E709" s="71"/>
      <c r="F709" s="41"/>
    </row>
    <row r="710" spans="1:6">
      <c r="A710" s="78"/>
      <c r="B710" s="14"/>
      <c r="C710" s="72"/>
      <c r="D710" s="2"/>
      <c r="E710" s="71"/>
      <c r="F710" s="41"/>
    </row>
    <row r="711" spans="1:6">
      <c r="A711" s="78"/>
      <c r="B711" s="14"/>
      <c r="C711" s="72"/>
      <c r="D711" s="2"/>
      <c r="E711" s="71"/>
      <c r="F711" s="41"/>
    </row>
    <row r="712" spans="1:6">
      <c r="A712" s="78"/>
      <c r="B712" s="14"/>
      <c r="C712" s="1"/>
      <c r="D712" s="2"/>
      <c r="E712" s="71"/>
      <c r="F712" s="71"/>
    </row>
    <row r="713" spans="1:6">
      <c r="A713" s="78"/>
      <c r="B713" s="14"/>
      <c r="C713" s="1"/>
      <c r="D713" s="9"/>
      <c r="E713" s="9"/>
      <c r="F713" s="9"/>
    </row>
    <row r="714" spans="1:6">
      <c r="A714" s="78"/>
      <c r="B714" s="14"/>
      <c r="C714" s="72"/>
      <c r="D714" s="2"/>
      <c r="E714" s="71"/>
      <c r="F714" s="41"/>
    </row>
    <row r="715" spans="1:6">
      <c r="A715" s="78"/>
      <c r="B715" s="14"/>
      <c r="C715" s="1"/>
      <c r="D715" s="2"/>
      <c r="E715" s="71"/>
      <c r="F715" s="71"/>
    </row>
    <row r="716" spans="1:6">
      <c r="A716" s="78"/>
      <c r="B716" s="14"/>
      <c r="C716" s="1"/>
      <c r="D716" s="9"/>
      <c r="E716" s="9"/>
      <c r="F716" s="9"/>
    </row>
    <row r="717" spans="1:6">
      <c r="A717" s="78"/>
      <c r="B717" s="14"/>
      <c r="C717" s="72"/>
      <c r="D717" s="2"/>
      <c r="E717" s="71"/>
      <c r="F717" s="41"/>
    </row>
    <row r="718" spans="1:6">
      <c r="A718" s="78"/>
      <c r="B718" s="14"/>
      <c r="C718" s="72"/>
      <c r="D718" s="2"/>
      <c r="E718" s="71"/>
      <c r="F718" s="41"/>
    </row>
    <row r="719" spans="1:6">
      <c r="A719" s="78"/>
      <c r="B719" s="14"/>
      <c r="C719" s="1"/>
      <c r="D719" s="9"/>
      <c r="E719" s="9"/>
      <c r="F719" s="9"/>
    </row>
    <row r="720" spans="1:6">
      <c r="A720" s="78"/>
      <c r="B720" s="14"/>
      <c r="C720" s="72"/>
      <c r="D720" s="2"/>
      <c r="E720" s="71"/>
      <c r="F720" s="41"/>
    </row>
    <row r="721" spans="1:6">
      <c r="A721" s="74"/>
      <c r="B721" s="51"/>
      <c r="C721" s="1"/>
      <c r="D721" s="2"/>
      <c r="E721" s="71"/>
      <c r="F721" s="41"/>
    </row>
    <row r="722" spans="1:6">
      <c r="A722" s="74"/>
      <c r="B722" s="51"/>
      <c r="C722" s="76"/>
      <c r="D722" s="9"/>
      <c r="E722" s="9"/>
      <c r="F722" s="9"/>
    </row>
    <row r="723" spans="1:6">
      <c r="A723" s="74"/>
      <c r="B723" s="51"/>
      <c r="C723" s="1"/>
      <c r="D723" s="9"/>
      <c r="E723" s="9"/>
      <c r="F723" s="9"/>
    </row>
    <row r="724" spans="1:6">
      <c r="A724" s="74"/>
      <c r="B724" s="51"/>
      <c r="C724" s="1"/>
      <c r="D724" s="2"/>
      <c r="E724" s="71"/>
      <c r="F724" s="41"/>
    </row>
    <row r="725" spans="1:6">
      <c r="A725" s="78"/>
      <c r="B725" s="51"/>
      <c r="C725" s="72"/>
      <c r="D725" s="2"/>
      <c r="E725" s="71"/>
      <c r="F725" s="41"/>
    </row>
    <row r="726" spans="1:6">
      <c r="A726" s="78"/>
      <c r="B726" s="51"/>
      <c r="C726" s="1"/>
      <c r="D726" s="2"/>
    </row>
    <row r="727" spans="1:6">
      <c r="A727" s="78"/>
      <c r="B727" s="51"/>
      <c r="C727" s="1"/>
      <c r="D727" s="2"/>
    </row>
    <row r="728" spans="1:6">
      <c r="A728" s="78"/>
      <c r="B728" s="51"/>
      <c r="C728" s="1"/>
      <c r="D728" s="2"/>
      <c r="E728" s="71"/>
      <c r="F728" s="41"/>
    </row>
    <row r="729" spans="1:6">
      <c r="A729" s="78"/>
      <c r="B729" s="51"/>
      <c r="C729" s="1"/>
      <c r="D729" s="2"/>
      <c r="E729" s="71"/>
      <c r="F729" s="41"/>
    </row>
    <row r="730" spans="1:6">
      <c r="A730" s="78"/>
      <c r="B730" s="51"/>
      <c r="C730" s="76"/>
      <c r="D730" s="2"/>
      <c r="E730" s="71"/>
      <c r="F730" s="41"/>
    </row>
    <row r="731" spans="1:6">
      <c r="A731" s="78"/>
      <c r="B731" s="51"/>
      <c r="C731" s="1"/>
      <c r="D731" s="2"/>
      <c r="E731" s="71"/>
      <c r="F731" s="41"/>
    </row>
    <row r="732" spans="1:6">
      <c r="A732" s="78"/>
      <c r="B732" s="51"/>
      <c r="C732" s="1"/>
      <c r="D732" s="2"/>
      <c r="E732" s="71"/>
      <c r="F732" s="41"/>
    </row>
    <row r="733" spans="1:6">
      <c r="A733" s="78"/>
      <c r="B733" s="51"/>
      <c r="C733" s="1"/>
      <c r="D733" s="2"/>
      <c r="E733" s="71"/>
      <c r="F733" s="41"/>
    </row>
    <row r="734" spans="1:6">
      <c r="A734" s="78"/>
      <c r="B734" s="14"/>
      <c r="C734" s="1"/>
      <c r="D734" s="2"/>
      <c r="E734" s="71"/>
      <c r="F734" s="41"/>
    </row>
    <row r="735" spans="1:6">
      <c r="A735" s="78"/>
      <c r="B735" s="37"/>
      <c r="C735" s="27"/>
      <c r="D735" s="46"/>
      <c r="E735" s="82"/>
      <c r="F735" s="48"/>
    </row>
    <row r="736" spans="1:6">
      <c r="A736" s="78"/>
      <c r="B736" s="37"/>
      <c r="C736" s="27"/>
      <c r="D736" s="46"/>
      <c r="E736" s="82"/>
      <c r="F736" s="48"/>
    </row>
    <row r="738" spans="1:6">
      <c r="B738" s="37"/>
      <c r="C738" s="27"/>
      <c r="D738" s="83"/>
      <c r="E738" s="71"/>
      <c r="F738" s="71"/>
    </row>
    <row r="739" spans="1:6">
      <c r="B739" s="14"/>
      <c r="C739" s="27"/>
      <c r="D739" s="84"/>
      <c r="E739" s="85"/>
      <c r="F739" s="41"/>
    </row>
    <row r="740" spans="1:6">
      <c r="B740" s="14"/>
      <c r="C740" s="76"/>
      <c r="D740" s="84"/>
      <c r="E740" s="85"/>
      <c r="F740" s="41"/>
    </row>
    <row r="741" spans="1:6">
      <c r="B741" s="14"/>
      <c r="C741" s="76"/>
      <c r="D741" s="84"/>
      <c r="E741" s="85"/>
      <c r="F741" s="41"/>
    </row>
    <row r="742" spans="1:6">
      <c r="B742" s="14"/>
      <c r="C742" s="76"/>
      <c r="D742" s="84"/>
      <c r="E742" s="85"/>
      <c r="F742" s="41"/>
    </row>
    <row r="743" spans="1:6">
      <c r="B743" s="14"/>
      <c r="C743" s="27"/>
      <c r="D743" s="84"/>
      <c r="E743" s="85"/>
      <c r="F743" s="41"/>
    </row>
    <row r="744" spans="1:6">
      <c r="B744" s="14"/>
      <c r="C744" s="27"/>
      <c r="D744" s="84"/>
      <c r="E744" s="85"/>
      <c r="F744" s="41"/>
    </row>
    <row r="745" spans="1:6">
      <c r="B745" s="14"/>
      <c r="C745" s="27"/>
      <c r="D745" s="84"/>
      <c r="E745" s="85"/>
      <c r="F745" s="41"/>
    </row>
    <row r="746" spans="1:6">
      <c r="B746" s="14"/>
      <c r="C746" s="27"/>
      <c r="D746" s="84"/>
      <c r="E746" s="85"/>
      <c r="F746" s="41"/>
    </row>
    <row r="747" spans="1:6">
      <c r="B747" s="14"/>
      <c r="C747" s="1"/>
      <c r="D747" s="84"/>
      <c r="E747" s="85"/>
      <c r="F747" s="41"/>
    </row>
    <row r="748" spans="1:6" s="49" customFormat="1">
      <c r="A748" s="45"/>
      <c r="B748" s="51"/>
      <c r="C748" s="1"/>
      <c r="D748" s="2"/>
      <c r="E748" s="71"/>
      <c r="F748" s="41"/>
    </row>
    <row r="749" spans="1:6">
      <c r="B749" s="14"/>
      <c r="C749" s="1"/>
      <c r="D749" s="84"/>
      <c r="E749" s="71"/>
      <c r="F749" s="71"/>
    </row>
    <row r="750" spans="1:6">
      <c r="B750" s="51"/>
      <c r="C750" s="1"/>
      <c r="D750" s="2"/>
      <c r="E750" s="71"/>
      <c r="F750" s="41"/>
    </row>
    <row r="751" spans="1:6">
      <c r="B751" s="51"/>
      <c r="C751" s="1"/>
      <c r="D751" s="2"/>
      <c r="E751" s="71"/>
      <c r="F751" s="41"/>
    </row>
    <row r="752" spans="1:6">
      <c r="B752" s="51"/>
      <c r="C752" s="1"/>
      <c r="D752" s="2"/>
      <c r="E752" s="71"/>
      <c r="F752" s="41"/>
    </row>
    <row r="753" spans="2:6">
      <c r="B753" s="51"/>
      <c r="C753" s="1"/>
      <c r="D753" s="2"/>
      <c r="E753" s="71"/>
      <c r="F753" s="41"/>
    </row>
    <row r="754" spans="2:6">
      <c r="B754" s="51"/>
      <c r="C754" s="1"/>
      <c r="D754" s="2"/>
      <c r="E754" s="71"/>
      <c r="F754" s="41"/>
    </row>
    <row r="755" spans="2:6">
      <c r="B755" s="14"/>
      <c r="C755" s="1"/>
      <c r="D755" s="84"/>
      <c r="E755" s="71"/>
      <c r="F755" s="41"/>
    </row>
    <row r="756" spans="2:6">
      <c r="B756" s="14"/>
      <c r="C756" s="1"/>
      <c r="D756" s="9"/>
      <c r="E756" s="9"/>
      <c r="F756" s="9"/>
    </row>
    <row r="757" spans="2:6">
      <c r="B757" s="14"/>
      <c r="C757" s="1"/>
      <c r="D757" s="84"/>
      <c r="E757" s="71"/>
      <c r="F757" s="41"/>
    </row>
    <row r="758" spans="2:6">
      <c r="B758" s="14"/>
      <c r="C758" s="1"/>
      <c r="D758" s="84"/>
      <c r="E758" s="71"/>
      <c r="F758" s="41"/>
    </row>
    <row r="759" spans="2:6">
      <c r="B759" s="14"/>
      <c r="C759" s="1"/>
      <c r="D759" s="84"/>
      <c r="E759" s="71"/>
      <c r="F759" s="41"/>
    </row>
    <row r="760" spans="2:6">
      <c r="B760" s="14"/>
      <c r="C760" s="1"/>
      <c r="D760" s="9"/>
      <c r="E760" s="9"/>
      <c r="F760" s="9"/>
    </row>
    <row r="761" spans="2:6">
      <c r="B761" s="14"/>
      <c r="C761" s="1"/>
      <c r="D761" s="84"/>
      <c r="E761" s="71"/>
      <c r="F761" s="41"/>
    </row>
    <row r="762" spans="2:6">
      <c r="B762" s="14"/>
      <c r="C762" s="1"/>
      <c r="D762" s="84"/>
      <c r="E762" s="71"/>
      <c r="F762" s="41"/>
    </row>
    <row r="763" spans="2:6">
      <c r="B763" s="14"/>
      <c r="C763" s="1"/>
      <c r="D763" s="84"/>
      <c r="E763" s="71"/>
      <c r="F763" s="41"/>
    </row>
    <row r="764" spans="2:6">
      <c r="B764" s="14"/>
      <c r="C764" s="1"/>
      <c r="D764" s="9"/>
      <c r="E764" s="9"/>
      <c r="F764" s="9"/>
    </row>
    <row r="765" spans="2:6">
      <c r="B765" s="14"/>
      <c r="C765" s="1"/>
      <c r="D765" s="84"/>
      <c r="E765" s="71"/>
      <c r="F765" s="41"/>
    </row>
    <row r="766" spans="2:6">
      <c r="B766" s="14"/>
      <c r="C766" s="1"/>
      <c r="D766" s="84"/>
      <c r="E766" s="71"/>
      <c r="F766" s="41"/>
    </row>
    <row r="767" spans="2:6">
      <c r="B767" s="14"/>
      <c r="C767" s="1"/>
      <c r="D767" s="84"/>
      <c r="E767" s="71"/>
      <c r="F767" s="41"/>
    </row>
    <row r="768" spans="2:6">
      <c r="B768" s="14"/>
      <c r="C768" s="1"/>
      <c r="D768" s="9"/>
      <c r="E768" s="9"/>
      <c r="F768" s="9"/>
    </row>
    <row r="769" spans="2:6">
      <c r="B769" s="14"/>
      <c r="C769" s="1"/>
      <c r="D769" s="84"/>
      <c r="E769" s="71"/>
      <c r="F769" s="41"/>
    </row>
    <row r="770" spans="2:6">
      <c r="B770" s="14"/>
      <c r="C770" s="1"/>
      <c r="D770" s="84"/>
      <c r="E770" s="71"/>
      <c r="F770" s="41"/>
    </row>
    <row r="771" spans="2:6">
      <c r="B771" s="14"/>
      <c r="C771" s="1"/>
      <c r="D771" s="84"/>
      <c r="E771" s="71"/>
      <c r="F771" s="41"/>
    </row>
    <row r="772" spans="2:6">
      <c r="B772" s="14"/>
      <c r="C772" s="1"/>
      <c r="D772" s="84"/>
      <c r="E772" s="71"/>
      <c r="F772" s="41"/>
    </row>
    <row r="773" spans="2:6">
      <c r="B773" s="14"/>
      <c r="C773" s="1"/>
      <c r="D773" s="84"/>
      <c r="E773" s="71"/>
      <c r="F773" s="41"/>
    </row>
    <row r="774" spans="2:6">
      <c r="B774" s="14"/>
      <c r="C774" s="1"/>
      <c r="D774" s="84"/>
      <c r="E774" s="71"/>
      <c r="F774" s="41"/>
    </row>
    <row r="775" spans="2:6">
      <c r="B775" s="14"/>
      <c r="C775" s="1"/>
      <c r="D775" s="84"/>
      <c r="E775" s="71"/>
      <c r="F775" s="71"/>
    </row>
    <row r="776" spans="2:6">
      <c r="B776" s="51"/>
      <c r="C776" s="1"/>
      <c r="D776" s="2"/>
      <c r="E776" s="71"/>
      <c r="F776" s="41"/>
    </row>
    <row r="777" spans="2:6">
      <c r="B777" s="51"/>
      <c r="C777" s="1"/>
      <c r="D777" s="84"/>
      <c r="E777" s="71"/>
      <c r="F777" s="71"/>
    </row>
    <row r="778" spans="2:6">
      <c r="B778" s="51"/>
      <c r="C778" s="1"/>
      <c r="D778" s="2"/>
      <c r="E778" s="71"/>
      <c r="F778" s="41"/>
    </row>
    <row r="779" spans="2:6">
      <c r="B779" s="14"/>
      <c r="C779" s="1"/>
      <c r="D779" s="84"/>
      <c r="E779" s="71"/>
      <c r="F779" s="41"/>
    </row>
    <row r="780" spans="2:6">
      <c r="B780" s="14"/>
      <c r="C780" s="1"/>
      <c r="D780" s="84"/>
      <c r="E780" s="71"/>
      <c r="F780" s="41"/>
    </row>
    <row r="781" spans="2:6">
      <c r="B781" s="14"/>
      <c r="C781" s="1"/>
      <c r="D781" s="84"/>
      <c r="E781" s="86"/>
      <c r="F781" s="86"/>
    </row>
    <row r="782" spans="2:6">
      <c r="B782" s="14"/>
      <c r="C782" s="1"/>
      <c r="D782" s="84"/>
      <c r="E782" s="86"/>
      <c r="F782" s="86"/>
    </row>
    <row r="783" spans="2:6">
      <c r="B783" s="14"/>
      <c r="C783" s="1"/>
      <c r="D783" s="84"/>
      <c r="E783" s="86"/>
      <c r="F783" s="41"/>
    </row>
    <row r="784" spans="2:6">
      <c r="B784" s="14"/>
      <c r="C784" s="1"/>
      <c r="D784" s="84"/>
      <c r="E784" s="86"/>
      <c r="F784" s="41"/>
    </row>
    <row r="785" spans="2:6">
      <c r="B785" s="14"/>
      <c r="C785" s="1"/>
      <c r="D785" s="84"/>
      <c r="E785" s="86"/>
      <c r="F785" s="41"/>
    </row>
    <row r="786" spans="2:6">
      <c r="B786" s="14"/>
      <c r="C786" s="1"/>
      <c r="D786" s="84"/>
      <c r="E786" s="86"/>
      <c r="F786" s="41"/>
    </row>
    <row r="787" spans="2:6">
      <c r="B787" s="14"/>
      <c r="C787" s="1"/>
      <c r="D787" s="84"/>
      <c r="E787" s="86"/>
      <c r="F787" s="41"/>
    </row>
    <row r="788" spans="2:6">
      <c r="B788" s="14"/>
      <c r="C788" s="1"/>
      <c r="D788" s="84"/>
      <c r="E788" s="86"/>
      <c r="F788" s="41"/>
    </row>
    <row r="789" spans="2:6">
      <c r="B789" s="14"/>
      <c r="C789" s="1"/>
      <c r="D789" s="84"/>
      <c r="E789" s="86"/>
      <c r="F789" s="41"/>
    </row>
    <row r="790" spans="2:6">
      <c r="B790" s="14"/>
      <c r="C790" s="1"/>
      <c r="D790" s="84"/>
      <c r="E790" s="86"/>
      <c r="F790" s="41"/>
    </row>
    <row r="791" spans="2:6">
      <c r="B791" s="14"/>
      <c r="C791" s="1"/>
      <c r="D791" s="84"/>
      <c r="E791" s="86"/>
      <c r="F791" s="41"/>
    </row>
    <row r="792" spans="2:6">
      <c r="B792" s="14"/>
      <c r="C792" s="1"/>
      <c r="D792" s="84"/>
      <c r="E792" s="86"/>
      <c r="F792" s="41"/>
    </row>
    <row r="793" spans="2:6">
      <c r="B793" s="14"/>
      <c r="C793" s="1"/>
      <c r="D793" s="9"/>
      <c r="E793" s="9"/>
      <c r="F793" s="9"/>
    </row>
    <row r="794" spans="2:6">
      <c r="B794" s="14"/>
      <c r="C794" s="1"/>
      <c r="D794" s="84"/>
      <c r="E794" s="86"/>
      <c r="F794" s="41"/>
    </row>
    <row r="795" spans="2:6">
      <c r="B795" s="14"/>
      <c r="C795" s="1"/>
      <c r="D795" s="84"/>
      <c r="E795" s="86"/>
      <c r="F795" s="41"/>
    </row>
    <row r="796" spans="2:6">
      <c r="B796" s="14"/>
      <c r="C796" s="1"/>
      <c r="D796" s="84"/>
      <c r="E796" s="86"/>
      <c r="F796" s="41"/>
    </row>
    <row r="797" spans="2:6">
      <c r="B797" s="14"/>
      <c r="C797" s="1"/>
      <c r="D797" s="84"/>
      <c r="E797" s="86"/>
      <c r="F797" s="41"/>
    </row>
    <row r="798" spans="2:6">
      <c r="B798" s="14"/>
      <c r="C798" s="1"/>
      <c r="D798" s="84"/>
      <c r="E798" s="86"/>
      <c r="F798" s="41"/>
    </row>
    <row r="799" spans="2:6">
      <c r="B799" s="14"/>
      <c r="C799" s="1"/>
      <c r="D799" s="84"/>
      <c r="E799" s="86"/>
      <c r="F799" s="41"/>
    </row>
    <row r="800" spans="2:6">
      <c r="B800" s="14"/>
      <c r="C800" s="1"/>
      <c r="D800" s="84"/>
      <c r="E800" s="86"/>
      <c r="F800" s="41"/>
    </row>
    <row r="801" spans="2:6">
      <c r="B801" s="14"/>
      <c r="C801" s="1"/>
      <c r="D801" s="84"/>
      <c r="E801" s="86"/>
      <c r="F801" s="41"/>
    </row>
    <row r="802" spans="2:6">
      <c r="B802" s="14"/>
      <c r="C802" s="1"/>
      <c r="D802" s="9"/>
      <c r="E802" s="9"/>
      <c r="F802" s="9"/>
    </row>
    <row r="803" spans="2:6">
      <c r="B803" s="14"/>
      <c r="C803" s="1"/>
      <c r="D803" s="84"/>
      <c r="E803" s="86"/>
      <c r="F803" s="41"/>
    </row>
    <row r="804" spans="2:6">
      <c r="B804" s="14"/>
      <c r="C804" s="1"/>
      <c r="D804" s="84"/>
      <c r="E804" s="86"/>
      <c r="F804" s="41"/>
    </row>
    <row r="805" spans="2:6">
      <c r="B805" s="14"/>
      <c r="C805" s="1"/>
      <c r="D805" s="84"/>
      <c r="E805" s="86"/>
      <c r="F805" s="41"/>
    </row>
    <row r="806" spans="2:6">
      <c r="B806" s="14"/>
      <c r="C806" s="1"/>
      <c r="D806" s="84"/>
      <c r="E806" s="86"/>
      <c r="F806" s="41"/>
    </row>
    <row r="807" spans="2:6">
      <c r="B807" s="51"/>
      <c r="C807" s="1"/>
      <c r="D807" s="84"/>
      <c r="E807" s="86"/>
      <c r="F807" s="41"/>
    </row>
    <row r="808" spans="2:6">
      <c r="B808" s="14"/>
      <c r="C808" s="1"/>
      <c r="D808" s="84"/>
      <c r="E808" s="86"/>
      <c r="F808" s="41"/>
    </row>
    <row r="809" spans="2:6">
      <c r="B809" s="14"/>
      <c r="C809" s="1"/>
      <c r="D809" s="84"/>
      <c r="E809" s="86"/>
      <c r="F809" s="86"/>
    </row>
    <row r="810" spans="2:6">
      <c r="B810" s="14"/>
      <c r="C810" s="1"/>
      <c r="D810" s="84"/>
      <c r="E810" s="86"/>
      <c r="F810" s="86"/>
    </row>
    <row r="811" spans="2:6">
      <c r="B811" s="14"/>
      <c r="C811" s="1"/>
      <c r="D811" s="84"/>
      <c r="E811" s="86"/>
      <c r="F811" s="41"/>
    </row>
    <row r="812" spans="2:6">
      <c r="B812" s="14"/>
      <c r="C812" s="1"/>
      <c r="D812" s="84"/>
      <c r="E812" s="86"/>
      <c r="F812" s="41"/>
    </row>
    <row r="813" spans="2:6">
      <c r="B813" s="14"/>
      <c r="C813" s="1"/>
      <c r="D813" s="84"/>
      <c r="E813" s="86"/>
      <c r="F813" s="86"/>
    </row>
    <row r="814" spans="2:6">
      <c r="B814" s="14"/>
      <c r="C814" s="1"/>
      <c r="D814" s="84"/>
      <c r="E814" s="71"/>
      <c r="F814" s="41"/>
    </row>
    <row r="815" spans="2:6">
      <c r="B815" s="14"/>
      <c r="C815" s="1"/>
      <c r="D815" s="84"/>
      <c r="E815" s="71"/>
      <c r="F815" s="71"/>
    </row>
    <row r="816" spans="2:6">
      <c r="B816" s="14"/>
      <c r="C816" s="1"/>
      <c r="D816" s="84"/>
      <c r="E816" s="71"/>
      <c r="F816" s="71"/>
    </row>
    <row r="817" spans="2:6">
      <c r="B817" s="14"/>
      <c r="C817" s="1"/>
      <c r="D817" s="84"/>
      <c r="E817" s="71"/>
      <c r="F817" s="41"/>
    </row>
    <row r="818" spans="2:6">
      <c r="B818" s="51"/>
      <c r="C818" s="1"/>
      <c r="D818" s="84"/>
      <c r="E818" s="71"/>
      <c r="F818" s="41"/>
    </row>
    <row r="819" spans="2:6">
      <c r="B819" s="51"/>
      <c r="C819" s="1"/>
      <c r="D819" s="84"/>
      <c r="E819" s="71"/>
      <c r="F819" s="71"/>
    </row>
    <row r="820" spans="2:6">
      <c r="B820" s="14"/>
      <c r="C820" s="1"/>
      <c r="D820" s="84"/>
      <c r="E820" s="85"/>
      <c r="F820" s="41"/>
    </row>
    <row r="821" spans="2:6">
      <c r="B821" s="14"/>
      <c r="C821" s="1"/>
      <c r="D821" s="84"/>
      <c r="E821" s="85"/>
      <c r="F821" s="41"/>
    </row>
    <row r="822" spans="2:6">
      <c r="B822" s="14"/>
      <c r="C822" s="1"/>
      <c r="D822" s="84"/>
      <c r="E822" s="85"/>
      <c r="F822" s="41"/>
    </row>
    <row r="823" spans="2:6">
      <c r="B823" s="14"/>
      <c r="C823" s="1"/>
      <c r="D823" s="84"/>
      <c r="E823" s="85"/>
      <c r="F823" s="41"/>
    </row>
    <row r="824" spans="2:6">
      <c r="B824" s="14"/>
      <c r="C824" s="1"/>
      <c r="D824" s="84"/>
      <c r="E824" s="85"/>
      <c r="F824" s="41"/>
    </row>
    <row r="825" spans="2:6">
      <c r="B825" s="14"/>
      <c r="C825" s="72"/>
      <c r="D825" s="84"/>
      <c r="E825" s="85"/>
      <c r="F825" s="41"/>
    </row>
    <row r="826" spans="2:6">
      <c r="B826" s="14"/>
      <c r="C826" s="72"/>
      <c r="D826" s="84"/>
      <c r="E826" s="85"/>
      <c r="F826" s="41"/>
    </row>
    <row r="827" spans="2:6">
      <c r="B827" s="14"/>
      <c r="C827" s="87"/>
      <c r="D827" s="88"/>
      <c r="E827" s="89"/>
      <c r="F827" s="90"/>
    </row>
    <row r="828" spans="2:6">
      <c r="B828" s="14"/>
      <c r="C828" s="87"/>
      <c r="D828" s="88"/>
      <c r="E828" s="89"/>
      <c r="F828" s="90"/>
    </row>
    <row r="829" spans="2:6">
      <c r="B829" s="91"/>
      <c r="C829" s="87"/>
      <c r="D829" s="88"/>
      <c r="E829" s="89"/>
      <c r="F829" s="90"/>
    </row>
    <row r="830" spans="2:6">
      <c r="B830" s="91"/>
      <c r="C830" s="87"/>
      <c r="D830" s="88"/>
      <c r="E830" s="89"/>
      <c r="F830" s="90"/>
    </row>
    <row r="831" spans="2:6">
      <c r="B831" s="14"/>
      <c r="C831" s="1"/>
      <c r="D831" s="84"/>
      <c r="E831" s="71"/>
      <c r="F831" s="71"/>
    </row>
    <row r="832" spans="2:6">
      <c r="B832" s="37"/>
      <c r="C832" s="27"/>
      <c r="D832" s="83"/>
      <c r="E832" s="71"/>
      <c r="F832" s="48"/>
    </row>
    <row r="833" spans="1:6">
      <c r="A833" s="59"/>
      <c r="B833" s="60"/>
      <c r="C833" s="92"/>
      <c r="D833" s="61"/>
      <c r="E833" s="62"/>
      <c r="F833" s="62"/>
    </row>
  </sheetData>
  <sheetProtection password="EBCE" sheet="1" objects="1" scenarios="1"/>
  <protectedRanges>
    <protectedRange sqref="E152:F152 F61 F63 E150:F150 E49:F53 E154:F155 E478:F479 E834:F65537 E206:F207 E251:F251 E54 E113:F114 E111:F111 E143:F143 E131:F141 E146:F146 E148:F148 E64:F102" name="Obseg5_11"/>
    <protectedRange sqref="E95:F95" name="Range1"/>
    <protectedRange sqref="E96:F96" name="Range1_2"/>
    <protectedRange sqref="F54:F60 F62" name="Obseg5_4_1_3"/>
    <protectedRange sqref="E204:F205" name="Obseg5_8_1"/>
    <protectedRange sqref="E220:E224 E249:F250 E208:F219" name="Obseg5_2_3"/>
    <protectedRange sqref="F220:F222 F224" name="Obseg5_4_1_3_2"/>
    <protectedRange sqref="E236:F236 E173:E175 E225:E235 E112 E104 E106:E110 E117:E119 E115 E142 E145 E147 E149 E151 E153 E156:E166 E168:E171 E177:E181 E237:E247 E183:E203" name="Obseg5_3_1"/>
    <protectedRange sqref="F235 F112 F104 F106:F110 F117:F119 F115 F142 F145 F147 F149 F151 F153 F156:F166 F168:F171 F177:F181 F173:F175 F223 F225:F233 F237:F247 F183:F203" name="Obseg5_4_2"/>
    <protectedRange sqref="E252:F252 E477:F477 E253:E255" name="Obseg5_6_2"/>
    <protectedRange sqref="F253:F255" name="Obseg5_4_1_5"/>
    <protectedRange sqref="E258:E260" name="Obseg5_1_3"/>
    <protectedRange sqref="F260" name="Obseg5_4_2_2"/>
    <protectedRange sqref="E424:F425 E307:F308 E422:E423 E309:E310 E400 E420:F421 E418:E419 E416:F417 E414:E415 E412:F413 E410:E411 E409:F409 E407:E408 E405:F406 E311:F311 E403:E404 E458:E460 E457:F457 E468:E469 E438:E439 E436:F437 E434:E435 E432:F433 E430:E431 E428:F429 E426:E427 E461:F461 E462:E463 E473:F473 E752 E440:F441 E626:E632 E635:E640 E642:E644 E724:E725 E455 E467:F467 E292:E302 E312:E316 E317:F317 E320:F320 E318:E319 E321:E325 E327:E331 E364:E398 E281:E282 E361 E303:F303 E304:E305 E335:E336 E338:E339 E341:E342 E284:E288 E401:F402 E454:F454 E452:E453 E450:F451 E448:E449 E447:F447 E445:E446 E444:F444 E442:E443 E474:E476 E688:F688 E520:F521 E683:F683 E658:E663 E717:E718 E652:E656 E671:E673 E712:F712 E646:E650 E675:E677 E728 E545:F545 E515:E516 E512:E513 E557:E560 E563 E566:E578 E665:E669 E679:E682 E685:E687 E690:E693 E695:E699 E701:E711 E714 E715:F715 E732 E487:E497 E499:E500 E503:E504 E509:E510 E518 E720:E721 E529:F529 E523:E525 E527:E528 E531:E533 E539:E541 E535:E537 E543:E544 E547:E548 E551:E553 E584:E586 E589:E595 E597:E605 E608:E612 E614:E616 E618:E624" name="Obseg5_1_3_3"/>
    <protectedRange sqref="F348:F349 F414:F415 F410:F411 F407:F408 F403:F404 F359:F400 F355:F356 F352:F353 F448:F449 F445:F446 F442:F443 F438:F439 F434:F435 F430:F431 F426:F427 F422:F423 F418:F419 F462:F463 F752 F452:F453 F665:F669 F658:F663 F671:F673 F675:F677 F679:F682 F717:F718 F724:F725 F455 F458:F460 F292:F302 F309:F310 F312:F316 F318:F319 F321:F325 F327:F331 F281:F282 F304:F305 F335:F336 F338:F339 F341:F342 F284:F288 F468:F469 F474:F476 F685:F687 F690:F693 F695:F699 F701:F711 F714 F515:F516 F557:F560 F563 F566:F578 F728 F732 F487:F497 F499:F500 F503:F504 F509:F510 F512:F513 F518 F720:F721 F523:F525 F527:F528 F531:F533 F539:F541 F535:F537 F543:F544 F547:F548 F551:F553 F584:F586 F589:F595 F597:F605 F608:F612 F614:F616 F618:F624 F626:F632 F635:F640 F642:F644 F646:F650 F652:F656" name="Obseg5_4_2_4"/>
    <protectedRange sqref="E737:F737 E833:F833" name="Obseg5"/>
    <protectedRange sqref="E833:F833" name="Range1_3"/>
    <protectedRange sqref="E735:F736 E480:F480 E481:E483 E733:E734" name="Obseg5_6"/>
    <protectedRange sqref="F481:F483 F733:F734" name="Obseg5_4_1_5_1"/>
    <protectedRange sqref="E738:F738 E831:F832" name="Obseg5_10"/>
    <protectedRange sqref="E739:E747" name="Obseg5_2_6_1"/>
    <protectedRange sqref="F739:F747" name="Obseg5_4_4_6_1"/>
    <protectedRange sqref="E749:F749 E748 E775:F775 E777:F777 E776 E781:F782 E809:F810 E813:F813 E750:E751 E753:E755 E757 E778:E780 E811:E812 E761 E765 E769 E783:E792 E794:E801 E803:E808 E773" name="Obseg5_3_1_2"/>
    <protectedRange sqref="F748 F776 F803:F808 F750:F751 F817:F818 F753:F755 F778:F780 F811:F812 F761:F762 F757:F758 F765:F766 F769:F770 F783:F792 F794:F801 F814 F772:F774 F820:F830" name="Obseg5_4_6_1"/>
    <protectedRange sqref="E819:F819 E820:E830 E817:E818 E815:F816 E814" name="Obseg5_5_1_2"/>
    <protectedRange sqref="E2:F48" name="Obseg5_11_1"/>
  </protectedRanges>
  <phoneticPr fontId="99" type="noConversion"/>
  <pageMargins left="0.7" right="0.7" top="0.75" bottom="0.75" header="0.3" footer="0.3"/>
  <pageSetup paperSize="9" scale="74" orientation="portrait" r:id="rId1"/>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F39"/>
  <sheetViews>
    <sheetView view="pageBreakPreview" zoomScale="80" zoomScaleNormal="108" zoomScaleSheetLayoutView="80" workbookViewId="0">
      <selection activeCell="F22" sqref="F22"/>
    </sheetView>
  </sheetViews>
  <sheetFormatPr defaultColWidth="9.109375" defaultRowHeight="13.2"/>
  <cols>
    <col min="1" max="1" width="5.88671875" style="116" customWidth="1"/>
    <col min="2" max="2" width="42.33203125" style="99" customWidth="1"/>
    <col min="3" max="3" width="6.6640625" style="124" customWidth="1"/>
    <col min="4" max="4" width="14" style="125" customWidth="1"/>
    <col min="5" max="5" width="14.6640625" style="347" customWidth="1"/>
    <col min="6" max="6" width="14.6640625" style="338" customWidth="1"/>
    <col min="7" max="7" width="14" style="103" customWidth="1"/>
    <col min="8" max="8" width="15.109375" style="103" customWidth="1"/>
    <col min="9" max="9" width="18.6640625" style="103" customWidth="1"/>
    <col min="10" max="16384" width="9.109375" style="103"/>
  </cols>
  <sheetData>
    <row r="1" spans="1:6" s="97" customFormat="1" ht="13.8" thickBot="1">
      <c r="A1" s="108" t="s">
        <v>169</v>
      </c>
      <c r="B1" s="94" t="s">
        <v>170</v>
      </c>
      <c r="C1" s="95"/>
      <c r="D1" s="96"/>
      <c r="E1" s="346"/>
      <c r="F1" s="348"/>
    </row>
    <row r="2" spans="1:6">
      <c r="A2" s="110"/>
    </row>
    <row r="3" spans="1:6" s="148" customFormat="1">
      <c r="A3" s="176"/>
      <c r="B3" s="145" t="s">
        <v>172</v>
      </c>
      <c r="C3" s="146"/>
      <c r="D3" s="147"/>
      <c r="E3" s="349"/>
      <c r="F3" s="350"/>
    </row>
    <row r="4" spans="1:6">
      <c r="A4" s="110"/>
    </row>
    <row r="5" spans="1:6" s="100" customFormat="1">
      <c r="A5" s="199" t="s">
        <v>83</v>
      </c>
      <c r="B5" s="200" t="s">
        <v>122</v>
      </c>
      <c r="C5" s="217"/>
      <c r="D5" s="218"/>
      <c r="E5" s="351"/>
      <c r="F5" s="385">
        <f>F22</f>
        <v>0</v>
      </c>
    </row>
    <row r="6" spans="1:6">
      <c r="A6" s="191"/>
      <c r="B6" s="149"/>
      <c r="C6" s="150"/>
      <c r="D6" s="151"/>
      <c r="E6" s="353"/>
      <c r="F6" s="354"/>
    </row>
    <row r="7" spans="1:6">
      <c r="A7" s="110"/>
    </row>
    <row r="8" spans="1:6" s="138" customFormat="1">
      <c r="A8" s="141"/>
      <c r="B8" s="142" t="s">
        <v>173</v>
      </c>
      <c r="C8" s="143"/>
      <c r="D8" s="144"/>
      <c r="E8" s="355"/>
      <c r="F8" s="344">
        <f>SUM(F5:F5)</f>
        <v>0</v>
      </c>
    </row>
    <row r="9" spans="1:6">
      <c r="A9" s="110"/>
    </row>
    <row r="10" spans="1:6" s="115" customFormat="1">
      <c r="A10" s="199"/>
      <c r="B10" s="200"/>
      <c r="C10" s="217"/>
      <c r="D10" s="218"/>
      <c r="E10" s="351"/>
      <c r="F10" s="385"/>
    </row>
    <row r="11" spans="1:6" s="138" customFormat="1">
      <c r="A11" s="219" t="s">
        <v>83</v>
      </c>
      <c r="B11" s="220" t="s">
        <v>122</v>
      </c>
      <c r="C11" s="221"/>
      <c r="D11" s="222"/>
      <c r="E11" s="339"/>
      <c r="F11" s="386"/>
    </row>
    <row r="12" spans="1:6" s="100" customFormat="1">
      <c r="A12" s="199"/>
      <c r="B12" s="223"/>
      <c r="C12" s="217"/>
      <c r="D12" s="218"/>
      <c r="E12" s="351"/>
      <c r="F12" s="385"/>
    </row>
    <row r="13" spans="1:6">
      <c r="A13" s="224"/>
      <c r="B13" s="225" t="s">
        <v>144</v>
      </c>
      <c r="C13" s="226" t="s">
        <v>145</v>
      </c>
      <c r="D13" s="227" t="s">
        <v>146</v>
      </c>
      <c r="E13" s="357" t="s">
        <v>147</v>
      </c>
      <c r="F13" s="387" t="s">
        <v>148</v>
      </c>
    </row>
    <row r="14" spans="1:6" s="105" customFormat="1">
      <c r="A14" s="199"/>
      <c r="B14" s="200"/>
      <c r="C14" s="217"/>
      <c r="D14" s="218"/>
      <c r="E14" s="358"/>
      <c r="F14" s="388"/>
    </row>
    <row r="15" spans="1:6" s="105" customFormat="1" ht="79.2">
      <c r="A15" s="199" t="s">
        <v>152</v>
      </c>
      <c r="B15" s="200" t="s">
        <v>94</v>
      </c>
      <c r="C15" s="217" t="s">
        <v>151</v>
      </c>
      <c r="D15" s="218">
        <v>87.4</v>
      </c>
      <c r="E15" s="358"/>
      <c r="F15" s="337">
        <f t="shared" ref="F15:F17" si="0">D15*E15</f>
        <v>0</v>
      </c>
    </row>
    <row r="16" spans="1:6" s="105" customFormat="1">
      <c r="A16" s="199"/>
      <c r="B16" s="200"/>
      <c r="C16" s="217"/>
      <c r="D16" s="218"/>
      <c r="E16" s="358"/>
      <c r="F16" s="388"/>
    </row>
    <row r="17" spans="1:6" s="105" customFormat="1" ht="79.2">
      <c r="A17" s="199" t="s">
        <v>153</v>
      </c>
      <c r="B17" s="228" t="s">
        <v>84</v>
      </c>
      <c r="C17" s="217" t="s">
        <v>151</v>
      </c>
      <c r="D17" s="218">
        <v>10</v>
      </c>
      <c r="E17" s="358"/>
      <c r="F17" s="337">
        <f t="shared" si="0"/>
        <v>0</v>
      </c>
    </row>
    <row r="18" spans="1:6">
      <c r="A18" s="110"/>
      <c r="B18" s="127"/>
      <c r="C18" s="113"/>
      <c r="D18" s="114"/>
      <c r="E18" s="358"/>
      <c r="F18" s="337"/>
    </row>
    <row r="19" spans="1:6">
      <c r="A19" s="110"/>
      <c r="B19" s="192" t="s">
        <v>67</v>
      </c>
      <c r="C19" s="113"/>
      <c r="D19" s="114"/>
      <c r="E19" s="358"/>
      <c r="F19" s="337"/>
    </row>
    <row r="20" spans="1:6" s="194" customFormat="1" ht="94.5" customHeight="1">
      <c r="A20" s="110" t="s">
        <v>154</v>
      </c>
      <c r="B20" s="193" t="s">
        <v>46</v>
      </c>
      <c r="C20" s="113" t="s">
        <v>82</v>
      </c>
      <c r="D20" s="114">
        <v>12.5</v>
      </c>
      <c r="E20" s="358"/>
      <c r="F20" s="337">
        <f>D20*E20</f>
        <v>0</v>
      </c>
    </row>
    <row r="21" spans="1:6" s="194" customFormat="1">
      <c r="A21" s="110"/>
      <c r="B21" s="193"/>
      <c r="C21" s="113"/>
      <c r="D21" s="114"/>
      <c r="E21" s="358"/>
      <c r="F21" s="337"/>
    </row>
    <row r="22" spans="1:6" s="140" customFormat="1">
      <c r="A22" s="141"/>
      <c r="B22" s="142" t="s">
        <v>171</v>
      </c>
      <c r="C22" s="143"/>
      <c r="D22" s="144"/>
      <c r="E22" s="355"/>
      <c r="F22" s="344">
        <f>SUM(F15:F20)</f>
        <v>0</v>
      </c>
    </row>
    <row r="23" spans="1:6" s="194" customFormat="1">
      <c r="A23" s="110"/>
      <c r="B23" s="193"/>
      <c r="C23" s="113"/>
      <c r="D23" s="114"/>
      <c r="E23" s="358"/>
      <c r="F23" s="338"/>
    </row>
    <row r="25" spans="1:6" s="126" customFormat="1">
      <c r="A25" s="116"/>
      <c r="B25" s="99"/>
      <c r="C25" s="124"/>
      <c r="D25" s="125"/>
      <c r="E25" s="347"/>
      <c r="F25" s="338"/>
    </row>
    <row r="27" spans="1:6">
      <c r="A27" s="106"/>
      <c r="B27" s="128"/>
      <c r="C27" s="129"/>
      <c r="D27" s="130"/>
      <c r="E27" s="360"/>
    </row>
    <row r="36" spans="1:6" s="112" customFormat="1">
      <c r="A36" s="116"/>
      <c r="B36" s="99"/>
      <c r="C36" s="124"/>
      <c r="D36" s="125"/>
      <c r="E36" s="347"/>
      <c r="F36" s="338"/>
    </row>
    <row r="38" spans="1:6">
      <c r="B38" s="112"/>
      <c r="C38" s="111"/>
      <c r="D38" s="117"/>
      <c r="E38" s="361"/>
      <c r="F38" s="362"/>
    </row>
    <row r="39" spans="1:6" s="115" customFormat="1">
      <c r="A39" s="116"/>
      <c r="B39" s="99"/>
      <c r="C39" s="124"/>
      <c r="D39" s="125"/>
      <c r="E39" s="347"/>
      <c r="F39" s="338"/>
    </row>
  </sheetData>
  <sheetProtection algorithmName="SHA-512" hashValue="a2+CxqeQs07yiDBuz5zliOKS62gTimeoS6mi1fg9lxE2kqwPvi+3RR4DeUbC6K1ZdML521z8eG3GhhElYIlnjQ==" saltValue="nRVEpF3hFpvZ5sJ1jxny9Q==" spinCount="100000" sheet="1" objects="1" scenarios="1"/>
  <protectedRanges>
    <protectedRange sqref="E41:F64957" name="Obseg5_11"/>
    <protectedRange sqref="F19" name="Obseg5_4_5_1"/>
    <protectedRange sqref="F18 F23 F21" name="Obseg5_4_4_7_1"/>
    <protectedRange sqref="E18 E20:E21 E23 E22:F22" name="Obseg5_13_1"/>
    <protectedRange sqref="F38" name="Obseg5_4_4_10_1"/>
    <protectedRange sqref="E38" name="Obseg5_20_1"/>
    <protectedRange sqref="E27:F27" name="Obseg5_20_3"/>
    <protectedRange sqref="F17 F20 F15" name="Obseg5_4_4_7_1_1"/>
    <protectedRange sqref="E8:F8" name="Obseg5_15_1_1"/>
    <protectedRange sqref="F1" name="Obseg5_14_1_1"/>
  </protectedRanges>
  <phoneticPr fontId="99" type="noConversion"/>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IO43"/>
  <sheetViews>
    <sheetView view="pageBreakPreview" topLeftCell="A25" zoomScale="80" zoomScaleNormal="106" zoomScaleSheetLayoutView="80" workbookViewId="0">
      <selection activeCell="E33" sqref="E33"/>
    </sheetView>
  </sheetViews>
  <sheetFormatPr defaultColWidth="9.109375" defaultRowHeight="13.2"/>
  <cols>
    <col min="1" max="1" width="3.88671875" style="121" bestFit="1" customWidth="1"/>
    <col min="2" max="2" width="49.33203125" style="201" customWidth="1"/>
    <col min="3" max="3" width="9.109375" style="201"/>
    <col min="4" max="4" width="10.109375" style="201" bestFit="1" customWidth="1"/>
    <col min="5" max="5" width="11.33203125" style="384" customWidth="1"/>
    <col min="6" max="6" width="12.88671875" style="345" customWidth="1"/>
    <col min="7" max="16384" width="9.109375" style="100"/>
  </cols>
  <sheetData>
    <row r="1" spans="1:6" s="156" customFormat="1" ht="13.8" thickBot="1">
      <c r="A1" s="152" t="s">
        <v>142</v>
      </c>
      <c r="B1" s="153" t="s">
        <v>123</v>
      </c>
      <c r="C1" s="154"/>
      <c r="D1" s="155"/>
      <c r="E1" s="364"/>
      <c r="F1" s="365"/>
    </row>
    <row r="2" spans="1:6" s="136" customFormat="1">
      <c r="A2" s="132"/>
      <c r="B2" s="133"/>
      <c r="C2" s="134"/>
      <c r="D2" s="135"/>
      <c r="E2" s="369"/>
      <c r="F2" s="370"/>
    </row>
    <row r="3" spans="1:6" s="240" customFormat="1">
      <c r="A3" s="118"/>
      <c r="B3" s="145" t="s">
        <v>138</v>
      </c>
      <c r="C3" s="119"/>
      <c r="D3" s="102"/>
      <c r="E3" s="363"/>
      <c r="F3" s="366"/>
    </row>
    <row r="4" spans="1:6" s="240" customFormat="1">
      <c r="A4" s="118"/>
      <c r="B4" s="145"/>
      <c r="C4" s="119"/>
      <c r="D4" s="102"/>
      <c r="E4" s="363"/>
      <c r="F4" s="366"/>
    </row>
    <row r="5" spans="1:6" s="105" customFormat="1">
      <c r="A5" s="104" t="s">
        <v>86</v>
      </c>
      <c r="B5" s="98" t="s">
        <v>126</v>
      </c>
      <c r="C5" s="239"/>
      <c r="D5" s="109"/>
      <c r="E5" s="358"/>
      <c r="F5" s="359">
        <f>F41</f>
        <v>0</v>
      </c>
    </row>
    <row r="6" spans="1:6" s="240" customFormat="1">
      <c r="A6" s="118"/>
      <c r="B6" s="145"/>
      <c r="C6" s="119"/>
      <c r="D6" s="102"/>
      <c r="E6" s="363"/>
      <c r="F6" s="366"/>
    </row>
    <row r="7" spans="1:6" s="237" customFormat="1">
      <c r="A7" s="141"/>
      <c r="B7" s="142" t="s">
        <v>139</v>
      </c>
      <c r="C7" s="143"/>
      <c r="D7" s="144"/>
      <c r="E7" s="355"/>
      <c r="F7" s="356">
        <f>SUM(F5:F5)</f>
        <v>0</v>
      </c>
    </row>
    <row r="8" spans="1:6" s="136" customFormat="1">
      <c r="A8" s="195"/>
      <c r="B8" s="161"/>
      <c r="C8" s="196"/>
      <c r="D8" s="197"/>
      <c r="E8" s="371"/>
      <c r="F8" s="372"/>
    </row>
    <row r="9" spans="1:6" s="136" customFormat="1">
      <c r="A9" s="195"/>
      <c r="B9" s="161"/>
      <c r="C9" s="196"/>
      <c r="D9" s="197"/>
      <c r="E9" s="371"/>
      <c r="F9" s="372"/>
    </row>
    <row r="10" spans="1:6" s="136" customFormat="1">
      <c r="A10" s="195"/>
      <c r="B10" s="161"/>
      <c r="C10" s="196"/>
      <c r="D10" s="197"/>
      <c r="E10" s="371"/>
      <c r="F10" s="372"/>
    </row>
    <row r="11" spans="1:6" s="138" customFormat="1">
      <c r="A11" s="208" t="s">
        <v>86</v>
      </c>
      <c r="B11" s="101" t="s">
        <v>126</v>
      </c>
      <c r="C11" s="209"/>
      <c r="D11" s="210"/>
      <c r="E11" s="339"/>
      <c r="F11" s="340"/>
    </row>
    <row r="12" spans="1:6">
      <c r="A12" s="211"/>
      <c r="B12" s="212"/>
      <c r="C12" s="209"/>
      <c r="D12" s="210"/>
      <c r="E12" s="339"/>
      <c r="F12" s="340"/>
    </row>
    <row r="13" spans="1:6">
      <c r="A13" s="213"/>
      <c r="B13" s="214" t="s">
        <v>144</v>
      </c>
      <c r="C13" s="215" t="s">
        <v>145</v>
      </c>
      <c r="D13" s="216" t="s">
        <v>146</v>
      </c>
      <c r="E13" s="341" t="s">
        <v>147</v>
      </c>
      <c r="F13" s="342" t="s">
        <v>148</v>
      </c>
    </row>
    <row r="14" spans="1:6" s="105" customFormat="1">
      <c r="A14" s="199"/>
      <c r="B14" s="200"/>
      <c r="C14" s="217"/>
      <c r="D14" s="218"/>
      <c r="E14" s="373"/>
      <c r="F14" s="374"/>
    </row>
    <row r="15" spans="1:6" s="157" customFormat="1">
      <c r="A15" s="233"/>
      <c r="B15" s="234" t="s">
        <v>95</v>
      </c>
      <c r="C15" s="231"/>
      <c r="D15" s="232"/>
      <c r="E15" s="375"/>
      <c r="F15" s="367"/>
    </row>
    <row r="16" spans="1:6" s="157" customFormat="1" ht="26.4">
      <c r="A16" s="233"/>
      <c r="B16" s="234" t="s">
        <v>96</v>
      </c>
      <c r="C16" s="231"/>
      <c r="D16" s="232"/>
      <c r="E16" s="375"/>
      <c r="F16" s="367"/>
    </row>
    <row r="17" spans="1:6" s="157" customFormat="1">
      <c r="A17" s="233"/>
      <c r="B17" s="228"/>
      <c r="C17" s="231"/>
      <c r="D17" s="232"/>
      <c r="E17" s="375"/>
      <c r="F17" s="367"/>
    </row>
    <row r="18" spans="1:6" s="157" customFormat="1">
      <c r="A18" s="233"/>
      <c r="B18" s="228" t="s">
        <v>91</v>
      </c>
      <c r="C18" s="231"/>
      <c r="D18" s="232"/>
      <c r="E18" s="376"/>
      <c r="F18" s="377"/>
    </row>
    <row r="19" spans="1:6" s="157" customFormat="1" ht="92.4">
      <c r="A19" s="233"/>
      <c r="B19" s="228" t="s">
        <v>133</v>
      </c>
      <c r="C19" s="231"/>
      <c r="D19" s="232"/>
      <c r="E19" s="376"/>
      <c r="F19" s="377"/>
    </row>
    <row r="20" spans="1:6" s="122" customFormat="1" ht="158.4">
      <c r="A20" s="229"/>
      <c r="B20" s="202" t="s">
        <v>85</v>
      </c>
      <c r="C20" s="230"/>
      <c r="D20" s="230"/>
      <c r="E20" s="378"/>
      <c r="F20" s="379"/>
    </row>
    <row r="21" spans="1:6" s="137" customFormat="1" ht="132">
      <c r="A21" s="229"/>
      <c r="B21" s="202" t="s">
        <v>92</v>
      </c>
      <c r="C21" s="235"/>
      <c r="D21" s="235"/>
      <c r="E21" s="380"/>
      <c r="F21" s="368"/>
    </row>
    <row r="22" spans="1:6" s="137" customFormat="1" ht="118.8">
      <c r="A22" s="229"/>
      <c r="B22" s="202" t="s">
        <v>93</v>
      </c>
      <c r="C22" s="235"/>
      <c r="D22" s="235"/>
      <c r="E22" s="380"/>
      <c r="F22" s="368"/>
    </row>
    <row r="23" spans="1:6" s="137" customFormat="1" ht="211.2">
      <c r="A23" s="229"/>
      <c r="B23" s="202" t="s">
        <v>87</v>
      </c>
      <c r="C23" s="236"/>
      <c r="D23" s="236"/>
      <c r="E23" s="381"/>
      <c r="F23" s="382"/>
    </row>
    <row r="24" spans="1:6" s="137" customFormat="1" ht="198">
      <c r="A24" s="229"/>
      <c r="B24" s="202" t="s">
        <v>88</v>
      </c>
      <c r="C24" s="236"/>
      <c r="D24" s="236"/>
      <c r="E24" s="381"/>
      <c r="F24" s="382"/>
    </row>
    <row r="25" spans="1:6" s="137" customFormat="1" ht="39.6">
      <c r="A25" s="229"/>
      <c r="B25" s="202" t="s">
        <v>121</v>
      </c>
      <c r="C25" s="236"/>
      <c r="D25" s="236"/>
      <c r="E25" s="381"/>
      <c r="F25" s="382"/>
    </row>
    <row r="26" spans="1:6" s="137" customFormat="1" ht="52.8">
      <c r="A26" s="229"/>
      <c r="B26" s="236" t="s">
        <v>89</v>
      </c>
      <c r="C26" s="235"/>
      <c r="D26" s="235"/>
      <c r="E26" s="380"/>
      <c r="F26" s="368"/>
    </row>
    <row r="27" spans="1:6" s="137" customFormat="1" ht="105.6">
      <c r="A27" s="229"/>
      <c r="B27" s="202" t="s">
        <v>135</v>
      </c>
      <c r="C27" s="235"/>
      <c r="D27" s="235"/>
      <c r="E27" s="380"/>
      <c r="F27" s="368"/>
    </row>
    <row r="28" spans="1:6" s="137" customFormat="1" ht="52.8">
      <c r="A28" s="229"/>
      <c r="B28" s="202" t="s">
        <v>136</v>
      </c>
      <c r="C28" s="235"/>
      <c r="D28" s="235"/>
      <c r="E28" s="380"/>
      <c r="F28" s="368"/>
    </row>
    <row r="29" spans="1:6" s="137" customFormat="1" ht="39.6">
      <c r="A29" s="229"/>
      <c r="B29" s="236" t="s">
        <v>137</v>
      </c>
      <c r="C29" s="235"/>
      <c r="D29" s="235"/>
      <c r="E29" s="380"/>
      <c r="F29" s="368"/>
    </row>
    <row r="30" spans="1:6" s="137" customFormat="1" ht="26.4">
      <c r="A30" s="229"/>
      <c r="B30" s="236" t="s">
        <v>90</v>
      </c>
      <c r="C30" s="235"/>
      <c r="D30" s="235"/>
      <c r="E30" s="380"/>
      <c r="F30" s="368"/>
    </row>
    <row r="31" spans="1:6" s="137" customFormat="1">
      <c r="A31" s="229"/>
      <c r="B31" s="236"/>
      <c r="C31" s="235"/>
      <c r="D31" s="235"/>
      <c r="E31" s="380"/>
      <c r="F31" s="368"/>
    </row>
    <row r="32" spans="1:6">
      <c r="A32" s="110"/>
      <c r="B32" s="103"/>
      <c r="C32" s="131"/>
      <c r="D32" s="114"/>
      <c r="E32" s="358"/>
      <c r="F32" s="338"/>
    </row>
    <row r="33" spans="1:249" ht="79.2">
      <c r="A33" s="110" t="s">
        <v>158</v>
      </c>
      <c r="B33" s="103" t="s">
        <v>194</v>
      </c>
      <c r="C33" s="131" t="s">
        <v>157</v>
      </c>
      <c r="D33" s="114">
        <v>1</v>
      </c>
      <c r="E33" s="406"/>
      <c r="F33" s="338">
        <f>D33*E33</f>
        <v>0</v>
      </c>
    </row>
    <row r="34" spans="1:249" ht="26.4">
      <c r="A34" s="110"/>
      <c r="B34" s="192" t="s">
        <v>195</v>
      </c>
      <c r="C34" s="131"/>
      <c r="D34" s="114"/>
      <c r="E34" s="406"/>
      <c r="F34" s="405"/>
    </row>
    <row r="35" spans="1:249">
      <c r="A35" s="110"/>
      <c r="B35" s="192" t="s">
        <v>196</v>
      </c>
      <c r="C35" s="131"/>
      <c r="D35" s="114"/>
      <c r="E35" s="406"/>
      <c r="F35" s="405"/>
    </row>
    <row r="36" spans="1:249">
      <c r="A36" s="110"/>
      <c r="B36" s="192" t="s">
        <v>197</v>
      </c>
      <c r="C36" s="131"/>
      <c r="D36" s="114"/>
      <c r="E36" s="406"/>
      <c r="F36" s="405"/>
    </row>
    <row r="37" spans="1:249">
      <c r="A37" s="110"/>
      <c r="B37" s="192" t="s">
        <v>198</v>
      </c>
      <c r="C37" s="131"/>
      <c r="D37" s="114"/>
      <c r="E37" s="406"/>
      <c r="F37" s="405"/>
    </row>
    <row r="38" spans="1:249">
      <c r="A38" s="110"/>
      <c r="B38" s="192" t="s">
        <v>199</v>
      </c>
      <c r="C38" s="131"/>
      <c r="D38" s="114"/>
      <c r="E38" s="406"/>
      <c r="F38" s="405"/>
    </row>
    <row r="39" spans="1:249" ht="39.6">
      <c r="A39" s="110"/>
      <c r="B39" s="192" t="s">
        <v>200</v>
      </c>
      <c r="C39" s="131"/>
      <c r="D39" s="114"/>
      <c r="E39" s="406"/>
      <c r="F39" s="405"/>
    </row>
    <row r="40" spans="1:249">
      <c r="A40" s="110"/>
      <c r="B40" s="103"/>
      <c r="C40" s="131"/>
      <c r="D40" s="114"/>
      <c r="E40" s="358"/>
      <c r="F40" s="338"/>
    </row>
    <row r="41" spans="1:249">
      <c r="A41" s="141"/>
      <c r="B41" s="142" t="s">
        <v>134</v>
      </c>
      <c r="C41" s="143"/>
      <c r="D41" s="144"/>
      <c r="E41" s="343"/>
      <c r="F41" s="344">
        <f>SUM(F16:F40)</f>
        <v>0</v>
      </c>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c r="HZ41" s="138"/>
      <c r="IA41" s="138"/>
      <c r="IB41" s="138"/>
      <c r="IC41" s="138"/>
      <c r="ID41" s="138"/>
      <c r="IE41" s="138"/>
      <c r="IF41" s="138"/>
      <c r="IG41" s="138"/>
      <c r="IH41" s="138"/>
      <c r="II41" s="138"/>
      <c r="IJ41" s="138"/>
      <c r="IK41" s="138"/>
      <c r="IL41" s="138"/>
      <c r="IM41" s="138"/>
      <c r="IN41" s="138"/>
      <c r="IO41" s="138"/>
    </row>
    <row r="42" spans="1:249">
      <c r="A42" s="158"/>
      <c r="B42" s="128"/>
      <c r="C42" s="129"/>
      <c r="D42" s="130"/>
      <c r="E42" s="383"/>
      <c r="F42" s="352"/>
    </row>
    <row r="43" spans="1:249">
      <c r="A43" s="158"/>
      <c r="B43" s="128"/>
      <c r="C43" s="129"/>
      <c r="D43" s="130"/>
      <c r="E43" s="383"/>
      <c r="F43" s="352"/>
    </row>
  </sheetData>
  <sheetProtection password="EBCE" sheet="1" objects="1" scenarios="1"/>
  <protectedRanges>
    <protectedRange sqref="E40 E32" name="Obseg5_5_1_1_1_1_1"/>
    <protectedRange sqref="F40 F32:F33" name="Obseg5_4_4_14_1_1"/>
    <protectedRange sqref="F1:F2 F8:F10" name="Obseg5_14_1_1_1"/>
    <protectedRange sqref="E3:F4 E6:F6" name="Obseg5_1"/>
    <protectedRange sqref="E7:F7" name="Obseg5_15_1_1_1_1"/>
    <protectedRange sqref="E33:E39" name="Obseg5_5_1_1_1_1_1_1"/>
    <protectedRange sqref="F34:F39" name="Obseg5_4_4_14_1_1_1"/>
  </protectedRanges>
  <phoneticPr fontId="99" type="noConversion"/>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topLeftCell="B1" zoomScale="135" zoomScaleSheetLayoutView="135" workbookViewId="0">
      <selection activeCell="F15" sqref="F15"/>
    </sheetView>
  </sheetViews>
  <sheetFormatPr defaultColWidth="9.109375" defaultRowHeight="13.2"/>
  <cols>
    <col min="1" max="1" width="3.88671875" style="324" customWidth="1"/>
    <col min="2" max="2" width="4" style="326" customWidth="1"/>
    <col min="3" max="3" width="40.6640625" style="325" customWidth="1"/>
    <col min="4" max="4" width="6.5546875" style="325" customWidth="1"/>
    <col min="5" max="5" width="6.6640625" style="325" customWidth="1"/>
    <col min="6" max="6" width="18.44140625" style="335" customWidth="1"/>
    <col min="7" max="16384" width="9.109375" style="244"/>
  </cols>
  <sheetData>
    <row r="1" spans="1:6" ht="16.8">
      <c r="A1" s="309"/>
      <c r="B1" s="310"/>
      <c r="C1" s="311"/>
      <c r="D1" s="243"/>
      <c r="E1" s="243"/>
      <c r="F1" s="328"/>
    </row>
    <row r="2" spans="1:6" ht="16.8">
      <c r="A2" s="309"/>
      <c r="B2" s="310"/>
      <c r="C2" s="311"/>
      <c r="D2" s="243"/>
      <c r="E2" s="243"/>
      <c r="F2" s="328"/>
    </row>
    <row r="3" spans="1:6" ht="16.8">
      <c r="A3" s="309"/>
      <c r="B3" s="310"/>
      <c r="C3" s="311"/>
      <c r="D3" s="243"/>
      <c r="E3" s="243"/>
      <c r="F3" s="328"/>
    </row>
    <row r="4" spans="1:6" ht="16.8">
      <c r="A4" s="309"/>
      <c r="B4" s="310"/>
      <c r="C4" s="311"/>
      <c r="D4" s="243"/>
      <c r="E4" s="243"/>
      <c r="F4" s="328"/>
    </row>
    <row r="5" spans="1:6">
      <c r="A5" s="312"/>
      <c r="B5" s="313"/>
      <c r="C5" s="247"/>
      <c r="D5" s="248"/>
      <c r="E5" s="248"/>
      <c r="F5" s="329"/>
    </row>
    <row r="6" spans="1:6" ht="13.8">
      <c r="A6" s="249"/>
      <c r="B6" s="249"/>
      <c r="C6" s="249" t="s">
        <v>47</v>
      </c>
      <c r="D6" s="248"/>
      <c r="E6" s="248"/>
      <c r="F6" s="329"/>
    </row>
    <row r="7" spans="1:6" ht="13.8">
      <c r="A7" s="249"/>
      <c r="B7" s="249"/>
      <c r="C7" s="249"/>
      <c r="D7" s="248"/>
      <c r="E7" s="248"/>
      <c r="F7" s="329"/>
    </row>
    <row r="8" spans="1:6" ht="15.6">
      <c r="A8" s="249"/>
      <c r="B8" s="249"/>
      <c r="C8" s="271" t="s">
        <v>58</v>
      </c>
      <c r="D8" s="248"/>
      <c r="E8" s="248"/>
      <c r="F8" s="330">
        <f>'El- energetska sanacija'!G51</f>
        <v>0</v>
      </c>
    </row>
    <row r="9" spans="1:6" ht="16.5" customHeight="1">
      <c r="A9" s="249"/>
      <c r="B9" s="249"/>
      <c r="C9" s="249"/>
      <c r="D9" s="314"/>
      <c r="E9" s="314"/>
      <c r="F9" s="330"/>
    </row>
    <row r="10" spans="1:6" ht="16.5" customHeight="1">
      <c r="A10" s="249"/>
      <c r="B10" s="249"/>
      <c r="C10" s="249"/>
      <c r="D10" s="314"/>
      <c r="E10" s="314"/>
      <c r="F10" s="330"/>
    </row>
    <row r="11" spans="1:6" ht="18.75" customHeight="1" thickBot="1">
      <c r="A11" s="254"/>
      <c r="B11" s="254"/>
      <c r="C11" s="254"/>
      <c r="D11" s="315"/>
      <c r="E11" s="316"/>
      <c r="F11" s="331"/>
    </row>
    <row r="12" spans="1:6" s="257" customFormat="1" ht="20.25" customHeight="1" thickTop="1">
      <c r="A12" s="280"/>
      <c r="B12" s="281"/>
      <c r="C12" s="314"/>
      <c r="D12" s="314"/>
      <c r="E12" s="317"/>
      <c r="F12" s="332"/>
    </row>
    <row r="13" spans="1:6" s="257" customFormat="1" ht="20.25" customHeight="1">
      <c r="A13" s="280"/>
      <c r="B13" s="281"/>
      <c r="C13" s="249" t="s">
        <v>48</v>
      </c>
      <c r="D13" s="314"/>
      <c r="E13" s="317"/>
      <c r="F13" s="333">
        <f>SUM(F7:F11)</f>
        <v>0</v>
      </c>
    </row>
    <row r="14" spans="1:6" s="257" customFormat="1" ht="20.25" customHeight="1">
      <c r="A14" s="280"/>
      <c r="B14" s="281"/>
      <c r="C14" s="314"/>
      <c r="D14" s="314"/>
      <c r="E14" s="317"/>
      <c r="F14" s="332"/>
    </row>
    <row r="15" spans="1:6">
      <c r="A15" s="318"/>
      <c r="B15" s="319"/>
      <c r="C15" s="260" t="s">
        <v>49</v>
      </c>
      <c r="D15" s="320"/>
      <c r="E15" s="321"/>
      <c r="F15" s="334"/>
    </row>
    <row r="16" spans="1:6">
      <c r="A16" s="322"/>
      <c r="B16" s="322"/>
      <c r="C16" s="323"/>
      <c r="D16" s="243"/>
      <c r="E16" s="243"/>
      <c r="F16" s="328"/>
    </row>
    <row r="17" spans="1:7">
      <c r="A17" s="322"/>
      <c r="B17" s="322"/>
      <c r="C17" s="323"/>
      <c r="D17" s="243"/>
      <c r="E17" s="243"/>
      <c r="F17" s="328"/>
    </row>
    <row r="18" spans="1:7">
      <c r="B18" s="324"/>
    </row>
    <row r="19" spans="1:7">
      <c r="B19" s="324"/>
    </row>
    <row r="20" spans="1:7">
      <c r="B20" s="324"/>
    </row>
    <row r="21" spans="1:7" s="257" customFormat="1">
      <c r="A21" s="324"/>
      <c r="B21" s="324"/>
      <c r="C21" s="325"/>
      <c r="D21" s="325"/>
      <c r="E21" s="325"/>
      <c r="F21" s="335"/>
      <c r="G21" s="244"/>
    </row>
    <row r="22" spans="1:7" s="257" customFormat="1">
      <c r="A22" s="324"/>
      <c r="B22" s="324"/>
      <c r="C22" s="325"/>
      <c r="D22" s="325"/>
      <c r="E22" s="325"/>
      <c r="F22" s="335"/>
      <c r="G22" s="244"/>
    </row>
    <row r="23" spans="1:7" s="257" customFormat="1">
      <c r="A23" s="324"/>
      <c r="B23" s="324"/>
      <c r="C23" s="325"/>
      <c r="D23" s="325"/>
      <c r="E23" s="325"/>
      <c r="F23" s="335"/>
      <c r="G23" s="244"/>
    </row>
    <row r="24" spans="1:7" s="257" customFormat="1">
      <c r="A24" s="324"/>
      <c r="B24" s="324"/>
      <c r="C24" s="325"/>
      <c r="D24" s="325"/>
      <c r="E24" s="325"/>
      <c r="F24" s="335"/>
      <c r="G24" s="244"/>
    </row>
    <row r="25" spans="1:7" s="257" customFormat="1">
      <c r="A25" s="324"/>
      <c r="B25" s="324"/>
      <c r="C25" s="325"/>
      <c r="D25" s="325"/>
      <c r="E25" s="325"/>
      <c r="F25" s="335"/>
      <c r="G25" s="244"/>
    </row>
    <row r="26" spans="1:7" s="257" customFormat="1">
      <c r="A26" s="324"/>
      <c r="B26" s="324"/>
      <c r="C26" s="325"/>
      <c r="D26" s="325"/>
      <c r="E26" s="325"/>
      <c r="F26" s="335"/>
      <c r="G26" s="244"/>
    </row>
    <row r="27" spans="1:7" s="257" customFormat="1">
      <c r="A27" s="324"/>
      <c r="B27" s="324"/>
      <c r="C27" s="325"/>
      <c r="D27" s="325"/>
      <c r="E27" s="325"/>
      <c r="F27" s="335"/>
      <c r="G27" s="244"/>
    </row>
    <row r="28" spans="1:7" s="257" customFormat="1">
      <c r="A28" s="324"/>
      <c r="B28" s="324"/>
      <c r="C28" s="325"/>
      <c r="D28" s="325"/>
      <c r="E28" s="325"/>
      <c r="F28" s="335"/>
      <c r="G28" s="244"/>
    </row>
    <row r="29" spans="1:7" s="257" customFormat="1">
      <c r="A29" s="324"/>
      <c r="B29" s="324"/>
      <c r="C29" s="325"/>
      <c r="D29" s="325"/>
      <c r="E29" s="325"/>
      <c r="F29" s="335"/>
      <c r="G29" s="244"/>
    </row>
    <row r="30" spans="1:7" s="257" customFormat="1">
      <c r="A30" s="324"/>
      <c r="B30" s="324"/>
      <c r="C30" s="325"/>
      <c r="D30" s="325"/>
      <c r="E30" s="325"/>
      <c r="F30" s="335"/>
      <c r="G30" s="244"/>
    </row>
    <row r="31" spans="1:7" s="257" customFormat="1">
      <c r="A31" s="324"/>
      <c r="B31" s="324"/>
      <c r="C31" s="325"/>
      <c r="D31" s="325"/>
      <c r="E31" s="325"/>
      <c r="F31" s="335"/>
      <c r="G31" s="244"/>
    </row>
  </sheetData>
  <sheetProtection password="EBCE" sheet="1" objects="1" scenarios="1"/>
  <phoneticPr fontId="102" type="noConversion"/>
  <pageMargins left="0.98425196850393704" right="0.74803149606299213" top="0.98425196850393704" bottom="0.98425196850393704" header="0.39370078740157483" footer="0.39370078740157483"/>
  <pageSetup paperSize="9" scale="90" firstPageNumber="62" orientation="portrait" useFirstPageNumber="1" r:id="rId1"/>
  <headerFooter alignWithMargins="0">
    <oddHeader xml:space="preserve">&amp;L&amp;"Times New Roman CE,Ležeče"&amp;9&amp;UESPiN d.o.o., Bernekerjeva 12, Ljubljana&amp;8&amp;U
Elektro Svetovanje, Projektiranje in Nadzor&amp;R&amp;8DOM BOHINJ, 
Projekt št. CŠOD/PZI/2014, Načrt št. E-72/14, Mapa 4
</oddHeader>
    <oddFooter>&amp;C&amp;P/62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80" zoomScaleSheetLayoutView="80" workbookViewId="0">
      <selection activeCell="F12" sqref="F12"/>
    </sheetView>
  </sheetViews>
  <sheetFormatPr defaultColWidth="9.109375" defaultRowHeight="13.2"/>
  <cols>
    <col min="1" max="1" width="3.88671875" style="265" customWidth="1"/>
    <col min="2" max="2" width="4" style="266" customWidth="1"/>
    <col min="3" max="3" width="40.6640625" style="257" customWidth="1"/>
    <col min="4" max="4" width="6.5546875" style="257" customWidth="1"/>
    <col min="5" max="5" width="6.6640625" style="257" customWidth="1"/>
    <col min="6" max="6" width="12" style="400" customWidth="1"/>
    <col min="7" max="7" width="13.109375" style="401" customWidth="1"/>
    <col min="8" max="16384" width="9.109375" style="244"/>
  </cols>
  <sheetData>
    <row r="1" spans="1:9" ht="16.8">
      <c r="A1" s="267" t="s">
        <v>153</v>
      </c>
      <c r="B1" s="241"/>
      <c r="C1" s="242" t="s">
        <v>50</v>
      </c>
      <c r="D1" s="243"/>
      <c r="E1" s="243"/>
      <c r="F1" s="389"/>
      <c r="G1" s="390"/>
    </row>
    <row r="2" spans="1:9">
      <c r="A2" s="263"/>
      <c r="B2" s="241"/>
      <c r="C2" s="264"/>
      <c r="D2" s="243"/>
      <c r="E2" s="243"/>
      <c r="F2" s="389"/>
      <c r="G2" s="390"/>
      <c r="H2" s="268"/>
      <c r="I2" s="268"/>
    </row>
    <row r="3" spans="1:9" ht="57.6">
      <c r="A3" s="263"/>
      <c r="B3" s="241"/>
      <c r="C3" s="269" t="s">
        <v>51</v>
      </c>
      <c r="D3" s="243"/>
      <c r="E3" s="243"/>
      <c r="F3" s="389"/>
      <c r="G3" s="390"/>
      <c r="H3" s="268"/>
      <c r="I3" s="268"/>
    </row>
    <row r="4" spans="1:9">
      <c r="A4" s="263"/>
      <c r="B4" s="241"/>
      <c r="C4" s="264"/>
      <c r="D4" s="243"/>
      <c r="E4" s="243"/>
      <c r="F4" s="389"/>
      <c r="G4" s="390"/>
      <c r="H4" s="268"/>
      <c r="I4" s="268"/>
    </row>
    <row r="5" spans="1:9" ht="136.80000000000001">
      <c r="A5" s="245"/>
      <c r="B5" s="246"/>
      <c r="C5" s="270" t="s">
        <v>52</v>
      </c>
      <c r="D5" s="248"/>
      <c r="E5" s="248"/>
      <c r="F5" s="389"/>
      <c r="G5" s="390"/>
      <c r="H5" s="268"/>
      <c r="I5" s="268"/>
    </row>
    <row r="6" spans="1:9">
      <c r="A6" s="245"/>
      <c r="B6" s="246"/>
      <c r="C6" s="270"/>
      <c r="D6" s="248"/>
      <c r="E6" s="248"/>
      <c r="F6" s="389"/>
      <c r="G6" s="390"/>
      <c r="H6" s="268"/>
      <c r="I6" s="268"/>
    </row>
    <row r="7" spans="1:9">
      <c r="A7" s="245"/>
      <c r="B7" s="246"/>
      <c r="C7" s="247" t="s">
        <v>53</v>
      </c>
      <c r="D7" s="248" t="s">
        <v>54</v>
      </c>
      <c r="E7" s="248" t="s">
        <v>55</v>
      </c>
      <c r="F7" s="389" t="s">
        <v>56</v>
      </c>
      <c r="G7" s="390" t="s">
        <v>57</v>
      </c>
      <c r="H7" s="268"/>
      <c r="I7" s="268"/>
    </row>
    <row r="8" spans="1:9">
      <c r="A8" s="251"/>
      <c r="B8" s="252"/>
      <c r="C8" s="253"/>
      <c r="D8" s="250"/>
      <c r="E8" s="250"/>
      <c r="F8" s="391"/>
      <c r="G8" s="392"/>
      <c r="H8" s="268"/>
      <c r="I8" s="268"/>
    </row>
    <row r="9" spans="1:9">
      <c r="A9" s="251"/>
      <c r="B9" s="252"/>
      <c r="C9" s="253"/>
      <c r="D9" s="250"/>
      <c r="E9" s="250"/>
      <c r="F9" s="391"/>
      <c r="G9" s="392"/>
      <c r="H9" s="268"/>
      <c r="I9" s="268"/>
    </row>
    <row r="10" spans="1:9" ht="13.8">
      <c r="A10" s="273" t="s">
        <v>0</v>
      </c>
      <c r="B10" s="289"/>
      <c r="C10" s="407" t="s">
        <v>1</v>
      </c>
      <c r="D10" s="274"/>
      <c r="E10" s="274"/>
      <c r="F10" s="391"/>
      <c r="G10" s="392"/>
      <c r="H10" s="268"/>
      <c r="I10" s="268"/>
    </row>
    <row r="11" spans="1:9">
      <c r="A11" s="251"/>
      <c r="B11" s="252"/>
      <c r="C11" s="253"/>
      <c r="D11" s="250"/>
      <c r="E11" s="250"/>
      <c r="F11" s="391"/>
      <c r="G11" s="392"/>
      <c r="H11" s="268"/>
      <c r="I11" s="268"/>
    </row>
    <row r="12" spans="1:9" ht="38.4">
      <c r="A12" s="275" t="s">
        <v>149</v>
      </c>
      <c r="B12" s="252"/>
      <c r="C12" s="283" t="s">
        <v>16</v>
      </c>
      <c r="D12" s="250" t="s">
        <v>59</v>
      </c>
      <c r="E12" s="408">
        <v>58</v>
      </c>
      <c r="F12" s="393"/>
      <c r="G12" s="394">
        <f>(E12*F12)</f>
        <v>0</v>
      </c>
      <c r="H12" s="272"/>
      <c r="I12" s="268"/>
    </row>
    <row r="13" spans="1:9">
      <c r="A13" s="251"/>
      <c r="B13" s="252"/>
      <c r="C13" s="283"/>
      <c r="D13" s="250"/>
      <c r="E13" s="408"/>
      <c r="F13" s="393"/>
      <c r="G13" s="394"/>
      <c r="H13" s="272"/>
      <c r="I13" s="268"/>
    </row>
    <row r="14" spans="1:9" ht="26.4">
      <c r="A14" s="275" t="s">
        <v>150</v>
      </c>
      <c r="B14" s="252"/>
      <c r="C14" s="283" t="s">
        <v>2</v>
      </c>
      <c r="D14" s="250" t="s">
        <v>59</v>
      </c>
      <c r="E14" s="408">
        <v>14</v>
      </c>
      <c r="F14" s="393"/>
      <c r="G14" s="394">
        <f>(E14*F14)</f>
        <v>0</v>
      </c>
      <c r="H14" s="272"/>
      <c r="I14" s="268"/>
    </row>
    <row r="15" spans="1:9">
      <c r="A15" s="275"/>
      <c r="B15" s="252"/>
      <c r="C15" s="283"/>
      <c r="D15" s="250"/>
      <c r="E15" s="250"/>
      <c r="F15" s="393"/>
      <c r="G15" s="394"/>
      <c r="H15" s="272"/>
      <c r="I15" s="268"/>
    </row>
    <row r="16" spans="1:9" ht="26.4">
      <c r="A16" s="275" t="s">
        <v>152</v>
      </c>
      <c r="B16" s="252"/>
      <c r="C16" s="283" t="s">
        <v>3</v>
      </c>
      <c r="D16" s="250" t="s">
        <v>59</v>
      </c>
      <c r="E16" s="250">
        <v>340</v>
      </c>
      <c r="F16" s="393"/>
      <c r="G16" s="394">
        <f>(E16*F16)</f>
        <v>0</v>
      </c>
      <c r="H16" s="272"/>
      <c r="I16" s="268"/>
    </row>
    <row r="17" spans="1:9">
      <c r="A17" s="251"/>
      <c r="B17" s="252"/>
      <c r="C17" s="283"/>
      <c r="D17" s="250"/>
      <c r="E17" s="250"/>
      <c r="F17" s="393"/>
      <c r="G17" s="394"/>
      <c r="H17" s="272"/>
      <c r="I17" s="268"/>
    </row>
    <row r="18" spans="1:9">
      <c r="A18" s="275" t="s">
        <v>153</v>
      </c>
      <c r="B18" s="252"/>
      <c r="C18" s="283" t="s">
        <v>4</v>
      </c>
      <c r="D18" s="250" t="s">
        <v>157</v>
      </c>
      <c r="E18" s="250">
        <v>6</v>
      </c>
      <c r="F18" s="393"/>
      <c r="G18" s="394">
        <f>(E18*F18)</f>
        <v>0</v>
      </c>
      <c r="H18" s="272"/>
      <c r="I18" s="268"/>
    </row>
    <row r="19" spans="1:9">
      <c r="A19" s="275"/>
      <c r="B19" s="252"/>
      <c r="C19" s="283"/>
      <c r="D19" s="250"/>
      <c r="E19" s="250"/>
      <c r="F19" s="393"/>
      <c r="G19" s="394"/>
      <c r="H19" s="272"/>
      <c r="I19" s="268"/>
    </row>
    <row r="20" spans="1:9" ht="25.2">
      <c r="A20" s="275" t="s">
        <v>154</v>
      </c>
      <c r="B20" s="252"/>
      <c r="C20" s="283" t="s">
        <v>17</v>
      </c>
      <c r="D20" s="250" t="s">
        <v>157</v>
      </c>
      <c r="E20" s="250">
        <v>280</v>
      </c>
      <c r="F20" s="393"/>
      <c r="G20" s="394">
        <f>(E20*F20)</f>
        <v>0</v>
      </c>
      <c r="H20" s="272"/>
      <c r="I20" s="268"/>
    </row>
    <row r="21" spans="1:9">
      <c r="A21" s="275"/>
      <c r="B21" s="252"/>
      <c r="C21" s="283"/>
      <c r="D21" s="250"/>
      <c r="E21" s="250"/>
      <c r="F21" s="393"/>
      <c r="G21" s="394"/>
      <c r="H21" s="272"/>
      <c r="I21" s="268"/>
    </row>
    <row r="22" spans="1:9" ht="25.2">
      <c r="A22" s="275" t="s">
        <v>155</v>
      </c>
      <c r="B22" s="252"/>
      <c r="C22" s="283" t="s">
        <v>18</v>
      </c>
      <c r="D22" s="250" t="s">
        <v>157</v>
      </c>
      <c r="E22" s="250">
        <v>45</v>
      </c>
      <c r="F22" s="393"/>
      <c r="G22" s="394">
        <f>(E22*F22)</f>
        <v>0</v>
      </c>
      <c r="H22" s="272"/>
      <c r="I22" s="268"/>
    </row>
    <row r="23" spans="1:9">
      <c r="A23" s="251"/>
      <c r="B23" s="252"/>
      <c r="C23" s="283"/>
      <c r="D23" s="250"/>
      <c r="E23" s="250"/>
      <c r="F23" s="393"/>
      <c r="G23" s="394"/>
      <c r="H23" s="272"/>
      <c r="I23" s="268"/>
    </row>
    <row r="24" spans="1:9">
      <c r="A24" s="275" t="s">
        <v>156</v>
      </c>
      <c r="B24" s="252"/>
      <c r="C24" s="283" t="s">
        <v>5</v>
      </c>
      <c r="D24" s="250" t="s">
        <v>157</v>
      </c>
      <c r="E24" s="250">
        <v>60</v>
      </c>
      <c r="F24" s="393"/>
      <c r="G24" s="394">
        <f>(E24*F24)</f>
        <v>0</v>
      </c>
      <c r="H24" s="272"/>
      <c r="I24" s="268"/>
    </row>
    <row r="25" spans="1:9">
      <c r="A25" s="251"/>
      <c r="B25" s="252"/>
      <c r="C25" s="283"/>
      <c r="D25" s="250"/>
      <c r="E25" s="250"/>
      <c r="F25" s="393"/>
      <c r="G25" s="394"/>
      <c r="H25" s="272"/>
      <c r="I25" s="268"/>
    </row>
    <row r="26" spans="1:9">
      <c r="A26" s="275" t="s">
        <v>158</v>
      </c>
      <c r="B26" s="252"/>
      <c r="C26" s="283" t="s">
        <v>6</v>
      </c>
      <c r="D26" s="250" t="s">
        <v>157</v>
      </c>
      <c r="E26" s="250">
        <v>80</v>
      </c>
      <c r="F26" s="393"/>
      <c r="G26" s="394">
        <f>(E26*F26)</f>
        <v>0</v>
      </c>
      <c r="H26" s="272"/>
      <c r="I26" s="268"/>
    </row>
    <row r="27" spans="1:9">
      <c r="A27" s="251"/>
      <c r="B27" s="252"/>
      <c r="C27" s="283"/>
      <c r="D27" s="250"/>
      <c r="E27" s="250"/>
      <c r="F27" s="393"/>
      <c r="G27" s="394"/>
      <c r="H27" s="272"/>
      <c r="I27" s="268"/>
    </row>
    <row r="28" spans="1:9">
      <c r="A28" s="275" t="s">
        <v>159</v>
      </c>
      <c r="B28" s="252"/>
      <c r="C28" s="283" t="s">
        <v>7</v>
      </c>
      <c r="D28" s="250" t="s">
        <v>157</v>
      </c>
      <c r="E28" s="250">
        <v>60</v>
      </c>
      <c r="F28" s="393"/>
      <c r="G28" s="394">
        <f>(E28*F28)</f>
        <v>0</v>
      </c>
      <c r="H28" s="272"/>
      <c r="I28" s="268"/>
    </row>
    <row r="29" spans="1:9">
      <c r="A29" s="251"/>
      <c r="B29" s="252"/>
      <c r="C29" s="283"/>
      <c r="D29" s="250"/>
      <c r="E29" s="250"/>
      <c r="F29" s="393"/>
      <c r="G29" s="394"/>
      <c r="H29" s="272"/>
      <c r="I29" s="268"/>
    </row>
    <row r="30" spans="1:9">
      <c r="A30" s="275" t="s">
        <v>160</v>
      </c>
      <c r="B30" s="252"/>
      <c r="C30" s="283" t="s">
        <v>8</v>
      </c>
      <c r="D30" s="250" t="s">
        <v>157</v>
      </c>
      <c r="E30" s="250">
        <v>12</v>
      </c>
      <c r="F30" s="393"/>
      <c r="G30" s="394">
        <f>(E30*F30)</f>
        <v>0</v>
      </c>
      <c r="H30" s="272"/>
      <c r="I30" s="268"/>
    </row>
    <row r="31" spans="1:9">
      <c r="A31" s="275"/>
      <c r="B31" s="252"/>
      <c r="C31" s="283"/>
      <c r="D31" s="250"/>
      <c r="E31" s="250"/>
      <c r="F31" s="393"/>
      <c r="G31" s="394"/>
      <c r="H31" s="272"/>
      <c r="I31" s="268"/>
    </row>
    <row r="32" spans="1:9" ht="26.4">
      <c r="A32" s="275" t="s">
        <v>164</v>
      </c>
      <c r="B32" s="282"/>
      <c r="C32" s="283" t="s">
        <v>9</v>
      </c>
      <c r="D32" s="250" t="s">
        <v>157</v>
      </c>
      <c r="E32" s="250">
        <v>30</v>
      </c>
      <c r="F32" s="393"/>
      <c r="G32" s="394">
        <f>(E32*F32)</f>
        <v>0</v>
      </c>
      <c r="H32" s="272"/>
      <c r="I32" s="268"/>
    </row>
    <row r="33" spans="1:9">
      <c r="A33" s="284"/>
      <c r="B33" s="279"/>
      <c r="C33" s="276"/>
      <c r="D33" s="277"/>
      <c r="E33" s="277"/>
      <c r="F33" s="391"/>
      <c r="G33" s="392"/>
      <c r="H33" s="278"/>
      <c r="I33" s="268"/>
    </row>
    <row r="34" spans="1:9" ht="26.4">
      <c r="A34" s="275" t="s">
        <v>161</v>
      </c>
      <c r="B34" s="282"/>
      <c r="C34" s="283" t="s">
        <v>10</v>
      </c>
      <c r="D34" s="250" t="s">
        <v>157</v>
      </c>
      <c r="E34" s="250">
        <v>15</v>
      </c>
      <c r="F34" s="393"/>
      <c r="G34" s="394">
        <f>(E34*F34)</f>
        <v>0</v>
      </c>
      <c r="H34" s="272"/>
      <c r="I34" s="268"/>
    </row>
    <row r="35" spans="1:9">
      <c r="A35" s="275"/>
      <c r="B35" s="282"/>
      <c r="C35" s="283"/>
      <c r="D35" s="250"/>
      <c r="E35" s="250"/>
      <c r="F35" s="393"/>
      <c r="G35" s="394"/>
      <c r="H35" s="272"/>
      <c r="I35" s="268"/>
    </row>
    <row r="36" spans="1:9" ht="26.4">
      <c r="A36" s="275" t="s">
        <v>162</v>
      </c>
      <c r="B36" s="252"/>
      <c r="C36" s="283" t="s">
        <v>11</v>
      </c>
      <c r="D36" s="250" t="s">
        <v>157</v>
      </c>
      <c r="E36" s="250">
        <v>6</v>
      </c>
      <c r="F36" s="393"/>
      <c r="G36" s="394">
        <f>(E36*F36)</f>
        <v>0</v>
      </c>
      <c r="H36" s="272"/>
      <c r="I36" s="268"/>
    </row>
    <row r="37" spans="1:9">
      <c r="A37" s="251"/>
      <c r="B37" s="252"/>
      <c r="C37" s="283"/>
      <c r="D37" s="250"/>
      <c r="E37" s="250"/>
      <c r="F37" s="393"/>
      <c r="G37" s="394"/>
      <c r="H37" s="272"/>
      <c r="I37" s="268"/>
    </row>
    <row r="38" spans="1:9" ht="26.4">
      <c r="A38" s="275" t="s">
        <v>163</v>
      </c>
      <c r="B38" s="252"/>
      <c r="C38" s="283" t="s">
        <v>12</v>
      </c>
      <c r="D38" s="250" t="s">
        <v>157</v>
      </c>
      <c r="E38" s="250">
        <v>30</v>
      </c>
      <c r="F38" s="393"/>
      <c r="G38" s="394">
        <f>(E38*F38)</f>
        <v>0</v>
      </c>
      <c r="H38" s="272"/>
      <c r="I38" s="268"/>
    </row>
    <row r="39" spans="1:9">
      <c r="A39" s="251"/>
      <c r="B39" s="252"/>
      <c r="C39" s="283"/>
      <c r="D39" s="250"/>
      <c r="E39" s="250"/>
      <c r="F39" s="393"/>
      <c r="G39" s="394"/>
      <c r="H39" s="272"/>
      <c r="I39" s="268"/>
    </row>
    <row r="40" spans="1:9" ht="26.4">
      <c r="A40" s="275" t="s">
        <v>165</v>
      </c>
      <c r="B40" s="252"/>
      <c r="C40" s="283" t="s">
        <v>13</v>
      </c>
      <c r="D40" s="250" t="s">
        <v>168</v>
      </c>
      <c r="E40" s="250">
        <v>2</v>
      </c>
      <c r="F40" s="393"/>
      <c r="G40" s="394">
        <f>(E40*F40)</f>
        <v>0</v>
      </c>
      <c r="H40" s="272"/>
      <c r="I40" s="268"/>
    </row>
    <row r="41" spans="1:9">
      <c r="A41" s="251"/>
      <c r="B41" s="252"/>
      <c r="C41" s="283"/>
      <c r="D41" s="250"/>
      <c r="E41" s="250"/>
      <c r="F41" s="393"/>
      <c r="G41" s="394"/>
      <c r="H41" s="272"/>
      <c r="I41" s="268"/>
    </row>
    <row r="42" spans="1:9">
      <c r="A42" s="275" t="s">
        <v>166</v>
      </c>
      <c r="B42" s="252"/>
      <c r="C42" s="276" t="s">
        <v>14</v>
      </c>
      <c r="D42" s="277" t="s">
        <v>60</v>
      </c>
      <c r="E42" s="277">
        <v>1</v>
      </c>
      <c r="F42" s="391"/>
      <c r="G42" s="392">
        <f>(E42*F42)</f>
        <v>0</v>
      </c>
      <c r="H42" s="278"/>
      <c r="I42" s="268"/>
    </row>
    <row r="43" spans="1:9">
      <c r="A43" s="251"/>
      <c r="B43" s="252"/>
      <c r="C43" s="253"/>
      <c r="D43" s="250"/>
      <c r="E43" s="250"/>
      <c r="F43" s="391"/>
      <c r="G43" s="392"/>
      <c r="H43" s="268"/>
      <c r="I43" s="268"/>
    </row>
    <row r="44" spans="1:9">
      <c r="A44" s="286"/>
      <c r="B44" s="287"/>
      <c r="C44" s="285" t="s">
        <v>15</v>
      </c>
      <c r="D44" s="288"/>
      <c r="E44" s="288"/>
      <c r="F44" s="393"/>
      <c r="G44" s="395">
        <f>SUM(G12:G43)</f>
        <v>0</v>
      </c>
      <c r="H44" s="268"/>
      <c r="I44" s="268"/>
    </row>
    <row r="45" spans="1:9">
      <c r="A45" s="251"/>
      <c r="B45" s="252"/>
      <c r="C45" s="253"/>
      <c r="D45" s="250"/>
      <c r="E45" s="250"/>
      <c r="F45" s="391"/>
      <c r="G45" s="392"/>
      <c r="H45" s="268"/>
      <c r="I45" s="268"/>
    </row>
    <row r="46" spans="1:9">
      <c r="A46" s="251"/>
      <c r="B46" s="252"/>
      <c r="C46" s="253"/>
      <c r="D46" s="253"/>
      <c r="E46" s="253"/>
      <c r="F46" s="391"/>
      <c r="G46" s="392"/>
      <c r="H46" s="291"/>
      <c r="I46" s="268"/>
    </row>
    <row r="47" spans="1:9" ht="13.8">
      <c r="A47" s="292"/>
      <c r="B47" s="293"/>
      <c r="C47" s="290" t="s">
        <v>47</v>
      </c>
      <c r="D47" s="253"/>
      <c r="E47" s="253"/>
      <c r="F47" s="391"/>
      <c r="G47" s="392"/>
      <c r="H47" s="268"/>
      <c r="I47" s="268"/>
    </row>
    <row r="48" spans="1:9">
      <c r="A48" s="251"/>
      <c r="B48" s="252"/>
      <c r="C48" s="253"/>
      <c r="D48" s="253"/>
      <c r="E48" s="253"/>
      <c r="F48" s="396"/>
      <c r="G48" s="397"/>
      <c r="H48" s="268"/>
      <c r="I48" s="268"/>
    </row>
    <row r="49" spans="1:9">
      <c r="A49" s="251" t="s">
        <v>0</v>
      </c>
      <c r="B49" s="252"/>
      <c r="C49" s="253" t="s">
        <v>1</v>
      </c>
      <c r="D49" s="253"/>
      <c r="E49" s="253"/>
      <c r="F49" s="396"/>
      <c r="G49" s="397">
        <f>G44</f>
        <v>0</v>
      </c>
      <c r="H49" s="268"/>
      <c r="I49" s="268"/>
    </row>
    <row r="50" spans="1:9">
      <c r="A50" s="251"/>
      <c r="B50" s="252"/>
      <c r="C50" s="253"/>
      <c r="D50" s="253"/>
      <c r="E50" s="253"/>
      <c r="F50" s="396"/>
      <c r="G50" s="397"/>
      <c r="H50" s="268"/>
      <c r="I50" s="268"/>
    </row>
    <row r="51" spans="1:9" ht="18.75" customHeight="1" thickBot="1">
      <c r="A51" s="294"/>
      <c r="B51" s="295"/>
      <c r="C51" s="255" t="s">
        <v>203</v>
      </c>
      <c r="D51" s="255"/>
      <c r="E51" s="296" t="s">
        <v>132</v>
      </c>
      <c r="F51" s="398"/>
      <c r="G51" s="399">
        <f>SUM(G48:G50)</f>
        <v>0</v>
      </c>
      <c r="H51" s="268"/>
      <c r="I51" s="268"/>
    </row>
    <row r="52" spans="1:9" s="257" customFormat="1" ht="20.25" customHeight="1" thickTop="1">
      <c r="A52" s="251"/>
      <c r="B52" s="252"/>
      <c r="C52" s="253"/>
      <c r="D52" s="253"/>
      <c r="E52" s="256"/>
      <c r="F52" s="391"/>
      <c r="G52" s="392"/>
      <c r="H52" s="291"/>
      <c r="I52" s="291"/>
    </row>
    <row r="53" spans="1:9">
      <c r="A53" s="258"/>
      <c r="B53" s="259"/>
      <c r="C53" s="260" t="s">
        <v>49</v>
      </c>
      <c r="D53" s="261"/>
      <c r="E53" s="262"/>
      <c r="H53" s="268"/>
      <c r="I53" s="268"/>
    </row>
    <row r="54" spans="1:9">
      <c r="A54" s="263"/>
      <c r="B54" s="263"/>
      <c r="C54" s="264"/>
      <c r="D54" s="243"/>
      <c r="E54" s="243"/>
      <c r="F54" s="389"/>
      <c r="G54" s="390"/>
      <c r="H54" s="268"/>
      <c r="I54" s="268"/>
    </row>
    <row r="55" spans="1:9" ht="13.8">
      <c r="A55" s="263"/>
      <c r="B55" s="263"/>
      <c r="C55" s="264"/>
      <c r="D55" s="243"/>
      <c r="E55" s="243"/>
      <c r="F55" s="389"/>
      <c r="G55" s="402"/>
      <c r="H55" s="268"/>
      <c r="I55" s="268"/>
    </row>
    <row r="56" spans="1:9" ht="13.8">
      <c r="B56" s="265"/>
      <c r="G56" s="402"/>
    </row>
    <row r="57" spans="1:9">
      <c r="B57" s="265"/>
    </row>
    <row r="58" spans="1:9">
      <c r="B58" s="265"/>
    </row>
    <row r="59" spans="1:9">
      <c r="A59" s="244"/>
      <c r="B59" s="265"/>
      <c r="F59" s="403"/>
      <c r="G59" s="404"/>
    </row>
    <row r="60" spans="1:9">
      <c r="A60" s="244"/>
      <c r="B60" s="265"/>
      <c r="F60" s="403"/>
      <c r="G60" s="404"/>
    </row>
    <row r="61" spans="1:9">
      <c r="A61" s="244"/>
      <c r="B61" s="265"/>
      <c r="F61" s="403"/>
      <c r="G61" s="404"/>
    </row>
    <row r="62" spans="1:9">
      <c r="A62" s="244"/>
      <c r="B62" s="265"/>
      <c r="F62" s="403"/>
      <c r="G62" s="404"/>
    </row>
    <row r="63" spans="1:9">
      <c r="A63" s="244"/>
      <c r="B63" s="265"/>
      <c r="F63" s="403"/>
      <c r="G63" s="404"/>
    </row>
    <row r="64" spans="1:9">
      <c r="A64" s="244"/>
      <c r="B64" s="265"/>
      <c r="F64" s="403"/>
      <c r="G64" s="404"/>
    </row>
    <row r="65" spans="1:7">
      <c r="A65" s="244"/>
      <c r="B65" s="265"/>
      <c r="F65" s="403"/>
      <c r="G65" s="404"/>
    </row>
    <row r="66" spans="1:7">
      <c r="A66" s="244"/>
      <c r="B66" s="265"/>
      <c r="F66" s="403"/>
      <c r="G66" s="404"/>
    </row>
    <row r="67" spans="1:7">
      <c r="A67" s="244"/>
      <c r="B67" s="265"/>
      <c r="F67" s="403"/>
      <c r="G67" s="404"/>
    </row>
    <row r="68" spans="1:7">
      <c r="A68" s="244"/>
      <c r="B68" s="265"/>
      <c r="F68" s="403"/>
      <c r="G68" s="404"/>
    </row>
    <row r="69" spans="1:7">
      <c r="A69" s="244"/>
      <c r="B69" s="265"/>
      <c r="F69" s="403"/>
      <c r="G69" s="404"/>
    </row>
  </sheetData>
  <sheetProtection password="EBCE" sheet="1" objects="1" scenarios="1"/>
  <phoneticPr fontId="9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4</vt:i4>
      </vt:variant>
    </vt:vector>
  </HeadingPairs>
  <TitlesOfParts>
    <vt:vector size="10" baseType="lpstr">
      <vt:lpstr>Rekapitulacija</vt:lpstr>
      <vt:lpstr>Uvodna splošna določila</vt:lpstr>
      <vt:lpstr>OBRTN. DELA</vt:lpstr>
      <vt:lpstr>F.Fasada</vt:lpstr>
      <vt:lpstr>EI-REKAPITULACIJA</vt:lpstr>
      <vt:lpstr>El- energetska sanacija</vt:lpstr>
      <vt:lpstr>'EI-REKAPITULACIJA'!Področje_tiskanja</vt:lpstr>
      <vt:lpstr>F.Fasada!Področje_tiskanja</vt:lpstr>
      <vt:lpstr>'OBRTN. DELA'!Področje_tiskanja</vt:lpstr>
      <vt:lpstr>Rekapitulacija!Področje_tiskanja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Andrej</cp:lastModifiedBy>
  <cp:lastPrinted>2016-02-11T09:51:00Z</cp:lastPrinted>
  <dcterms:created xsi:type="dcterms:W3CDTF">2014-12-26T10:46:02Z</dcterms:created>
  <dcterms:modified xsi:type="dcterms:W3CDTF">2016-07-18T12:18:04Z</dcterms:modified>
</cp:coreProperties>
</file>