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https://csod.sharepoint.com/sites/Investicije/Dokumenti v skupni rabi/IVD/2020/MIZŠ/Kranjska gora/KR. GORA - za razpis/"/>
    </mc:Choice>
  </mc:AlternateContent>
  <xr:revisionPtr revIDLastSave="2" documentId="114_{0D6FF3A0-B58E-4E30-87B9-38F63AC64C4C}" xr6:coauthVersionLast="45" xr6:coauthVersionMax="45" xr10:uidLastSave="{A6DA3936-D3AE-4A79-85B6-53DA23D80BF6}"/>
  <bookViews>
    <workbookView xWindow="-108" yWindow="-108" windowWidth="23256" windowHeight="12576" tabRatio="892" activeTab="2" xr2:uid="{00000000-000D-0000-FFFF-FFFF00000000}"/>
  </bookViews>
  <sheets>
    <sheet name="REKAPITULACIJA" sheetId="7" r:id="rId1"/>
    <sheet name="SPLOŠNO" sheetId="50" r:id="rId2"/>
    <sheet name="OGREVANJE" sheetId="43" r:id="rId3"/>
    <sheet name="VODOVOD IN KANALIZACIJA" sheetId="28" r:id="rId4"/>
    <sheet name="PLIN" sheetId="51" r:id="rId5"/>
    <sheet name="PREZRAČEVANJE KUHINJE - &quot;A&quot;" sheetId="42" r:id="rId6"/>
    <sheet name="PREZRAČEVANJE KUHINJE - &quot;B&quot;" sheetId="52" r:id="rId7"/>
  </sheets>
  <definedNames>
    <definedName name="_xlnm._FilterDatabase" localSheetId="2" hidden="1">OGREVANJE!$D$1:$D$468</definedName>
    <definedName name="_xlnm._FilterDatabase" localSheetId="4" hidden="1">PLIN!$D$1:$D$292</definedName>
    <definedName name="_xlnm._FilterDatabase" localSheetId="5" hidden="1">'PREZRAČEVANJE KUHINJE - "A"'!$D$1:$D$319</definedName>
    <definedName name="_xlnm._FilterDatabase" localSheetId="6" hidden="1">'PREZRAČEVANJE KUHINJE - "B"'!$D$1:$D$344</definedName>
    <definedName name="_xlnm._FilterDatabase" localSheetId="0" hidden="1">REKAPITULACIJA!#REF!</definedName>
    <definedName name="_xlnm._FilterDatabase" localSheetId="1" hidden="1">SPLOŠNO!$F$2:$F$4</definedName>
    <definedName name="_xlnm._FilterDatabase" localSheetId="3" hidden="1">'VODOVOD IN KANALIZACIJA'!$D$1:$D$391</definedName>
    <definedName name="_Toc118266906" localSheetId="4">PLIN!#REF!</definedName>
    <definedName name="_Toc118266906" localSheetId="3">'VODOVOD IN KANALIZACIJA'!#REF!</definedName>
    <definedName name="_Toc289939629">#REF!</definedName>
    <definedName name="_Toc36444360" localSheetId="4">PLIN!#REF!</definedName>
    <definedName name="_Toc36444360" localSheetId="3">'VODOVOD IN KANALIZACIJA'!#REF!</definedName>
    <definedName name="_Toc378407465" localSheetId="4">PLIN!#REF!</definedName>
    <definedName name="_Toc378407465" localSheetId="3">'VODOVOD IN KANALIZACIJA'!#REF!</definedName>
    <definedName name="_Toc38077199" localSheetId="2">OGREVANJE!#REF!</definedName>
    <definedName name="_Toc38077199" localSheetId="1">SPLOŠNO!#REF!</definedName>
    <definedName name="_Toc411039739" localSheetId="4">PLIN!#REF!</definedName>
    <definedName name="_Toc411039739" localSheetId="3">'VODOVOD IN KANALIZACIJA'!#REF!</definedName>
    <definedName name="_Toc500839550" localSheetId="4">PLIN!#REF!</definedName>
    <definedName name="_Toc500839550" localSheetId="3">'VODOVOD IN KANALIZACIJA'!#REF!</definedName>
    <definedName name="_Toc500839552" localSheetId="5">'VODOVOD IN KANALIZACIJA'!#REF!</definedName>
    <definedName name="_Toc500839552" localSheetId="6">'VODOVOD IN KANALIZACIJA'!#REF!</definedName>
    <definedName name="_Toc59433016" localSheetId="4">PLIN!#REF!</definedName>
    <definedName name="_Toc59433016" localSheetId="3">'VODOVOD IN KANALIZACIJA'!#REF!</definedName>
    <definedName name="_Toc80001664" localSheetId="2">OGREVANJE!#REF!</definedName>
    <definedName name="_Toc97625447" localSheetId="4">PLIN!#REF!</definedName>
    <definedName name="_Toc97625447" localSheetId="3">'VODOVOD IN KANALIZACIJA'!#REF!</definedName>
    <definedName name="OLE_LINK1" localSheetId="2">OGREVANJE!#REF!</definedName>
    <definedName name="OLE_LINK1" localSheetId="4">PLIN!#REF!</definedName>
    <definedName name="OLE_LINK1" localSheetId="5">'PREZRAČEVANJE KUHINJE - "A"'!#REF!</definedName>
    <definedName name="OLE_LINK1" localSheetId="6">'PREZRAČEVANJE KUHINJE - "B"'!#REF!</definedName>
    <definedName name="OLE_LINK1" localSheetId="1">SPLOŠNO!#REF!</definedName>
    <definedName name="OLE_LINK1" localSheetId="3">'VODOVOD IN KANALIZACIJA'!#REF!</definedName>
    <definedName name="OLE_LINK3" localSheetId="2">OGREVANJE!#REF!</definedName>
    <definedName name="OLE_LINK3" localSheetId="4">PLIN!#REF!</definedName>
    <definedName name="OLE_LINK3" localSheetId="5">'PREZRAČEVANJE KUHINJE - "A"'!#REF!</definedName>
    <definedName name="OLE_LINK3" localSheetId="6">'PREZRAČEVANJE KUHINJE - "B"'!#REF!</definedName>
    <definedName name="OLE_LINK3" localSheetId="1">SPLOŠNO!#REF!</definedName>
    <definedName name="OLE_LINK3" localSheetId="3">'VODOVOD IN KANALIZACIJA'!#REF!</definedName>
    <definedName name="_xlnm.Print_Area" localSheetId="2">OGREVANJE!$A$1:$F$63</definedName>
    <definedName name="_xlnm.Print_Area" localSheetId="4">PLIN!$A$1:$F$59</definedName>
    <definedName name="_xlnm.Print_Area" localSheetId="5">'PREZRAČEVANJE KUHINJE - "A"'!$A$1:$F$76</definedName>
    <definedName name="_xlnm.Print_Area" localSheetId="6">'PREZRAČEVANJE KUHINJE - "B"'!$A$1:$F$101</definedName>
    <definedName name="_xlnm.Print_Area" localSheetId="0">REKAPITULACIJA!$A$3:$D$39</definedName>
    <definedName name="_xlnm.Print_Area" localSheetId="1">SPLOŠNO!$A$2:$C$43</definedName>
    <definedName name="_xlnm.Print_Area" localSheetId="3">'VODOVOD IN KANALIZACIJA'!$A$1:$F$168</definedName>
    <definedName name="_xlnm.Print_Titles" localSheetId="2">OGREVANJE!$1:$4</definedName>
    <definedName name="_xlnm.Print_Titles" localSheetId="4">PLIN!$1:$4</definedName>
    <definedName name="_xlnm.Print_Titles" localSheetId="5">'PREZRAČEVANJE KUHINJE - "A"'!$1:$5</definedName>
    <definedName name="_xlnm.Print_Titles" localSheetId="6">'PREZRAČEVANJE KUHINJE - "B"'!$1:$5</definedName>
    <definedName name="_xlnm.Print_Titles" localSheetId="1">SPLOŠNO!#REF!</definedName>
    <definedName name="_xlnm.Print_Titles" localSheetId="3">'VODOVOD IN KANALIZACIJA'!$1:$4</definedName>
  </definedNames>
  <calcPr calcId="191029" iterateCount="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43" l="1"/>
  <c r="B15" i="7"/>
  <c r="F85" i="52" l="1"/>
  <c r="F66" i="52"/>
  <c r="F39" i="52"/>
  <c r="F34" i="52"/>
  <c r="F60" i="52" l="1"/>
  <c r="B18" i="7" l="1"/>
  <c r="F101" i="52"/>
  <c r="F99" i="52"/>
  <c r="F96" i="52"/>
  <c r="F93" i="52"/>
  <c r="F90" i="52"/>
  <c r="F89" i="52"/>
  <c r="F82" i="52"/>
  <c r="F79" i="52"/>
  <c r="F75" i="52"/>
  <c r="F71" i="52"/>
  <c r="F63" i="52"/>
  <c r="F57" i="52"/>
  <c r="F54" i="52"/>
  <c r="F51" i="52"/>
  <c r="F48" i="52"/>
  <c r="F45" i="52"/>
  <c r="F44" i="52"/>
  <c r="F24" i="52"/>
  <c r="F13" i="52"/>
  <c r="F8" i="52"/>
  <c r="A7" i="52"/>
  <c r="F1" i="52" l="1"/>
  <c r="D18" i="7" s="1"/>
  <c r="A10" i="52"/>
  <c r="A15" i="52" s="1"/>
  <c r="A41" i="52" s="1"/>
  <c r="F163" i="28"/>
  <c r="F166" i="28"/>
  <c r="A26" i="52" l="1"/>
  <c r="F65" i="42"/>
  <c r="F64" i="42"/>
  <c r="A36" i="52" l="1"/>
  <c r="A47" i="52" s="1"/>
  <c r="F14" i="43"/>
  <c r="F76" i="42"/>
  <c r="F74" i="42"/>
  <c r="F71" i="42"/>
  <c r="F68" i="42"/>
  <c r="F57" i="42"/>
  <c r="F53" i="42"/>
  <c r="F49" i="42"/>
  <c r="F60" i="42"/>
  <c r="F36" i="42"/>
  <c r="F33" i="42"/>
  <c r="F30" i="42"/>
  <c r="F29" i="42"/>
  <c r="F24" i="42"/>
  <c r="F45" i="42"/>
  <c r="F39" i="42"/>
  <c r="F42" i="42"/>
  <c r="F13" i="42"/>
  <c r="F8" i="42"/>
  <c r="A7" i="42"/>
  <c r="A50" i="52" l="1"/>
  <c r="A53" i="52"/>
  <c r="A10" i="42"/>
  <c r="A15" i="42"/>
  <c r="A26" i="42" s="1"/>
  <c r="F56" i="51"/>
  <c r="F53" i="51"/>
  <c r="F43" i="51"/>
  <c r="F38" i="51"/>
  <c r="F33" i="51"/>
  <c r="F29" i="51"/>
  <c r="F18" i="51"/>
  <c r="F25" i="51"/>
  <c r="F11" i="51"/>
  <c r="F56" i="28"/>
  <c r="A59" i="28"/>
  <c r="A65" i="28" s="1"/>
  <c r="F60" i="28"/>
  <c r="F57" i="28"/>
  <c r="F55" i="28"/>
  <c r="F120" i="28"/>
  <c r="F112" i="28"/>
  <c r="F108" i="28"/>
  <c r="F105" i="28"/>
  <c r="A86" i="28"/>
  <c r="A89" i="28" s="1"/>
  <c r="F99" i="28"/>
  <c r="F84" i="28"/>
  <c r="F117" i="28"/>
  <c r="F115" i="28"/>
  <c r="F102" i="28"/>
  <c r="F93" i="28"/>
  <c r="F90" i="28"/>
  <c r="F87" i="28"/>
  <c r="F47" i="28"/>
  <c r="F34" i="28"/>
  <c r="F31" i="28"/>
  <c r="F28" i="28"/>
  <c r="F27" i="28"/>
  <c r="F26" i="28"/>
  <c r="F18" i="28"/>
  <c r="F50" i="28"/>
  <c r="F22" i="28"/>
  <c r="F21" i="28"/>
  <c r="F15" i="28"/>
  <c r="F24" i="43"/>
  <c r="F12" i="28"/>
  <c r="F9" i="28"/>
  <c r="A8" i="28"/>
  <c r="F76" i="28"/>
  <c r="B16" i="7"/>
  <c r="F50" i="51"/>
  <c r="F46" i="51"/>
  <c r="A7" i="51"/>
  <c r="F73" i="28"/>
  <c r="F70" i="28"/>
  <c r="F44" i="28"/>
  <c r="A56" i="52" l="1"/>
  <c r="A59" i="52" s="1"/>
  <c r="A62" i="52" s="1"/>
  <c r="F59" i="51"/>
  <c r="F123" i="28"/>
  <c r="A11" i="28"/>
  <c r="A14" i="28" s="1"/>
  <c r="A17" i="28" s="1"/>
  <c r="A32" i="42"/>
  <c r="A35" i="42" s="1"/>
  <c r="A13" i="51"/>
  <c r="F1" i="51"/>
  <c r="D16" i="7" s="1"/>
  <c r="A69" i="28"/>
  <c r="A92" i="28"/>
  <c r="A95" i="28" s="1"/>
  <c r="A65" i="52" l="1"/>
  <c r="A69" i="52" s="1"/>
  <c r="A73" i="52"/>
  <c r="A77" i="52" s="1"/>
  <c r="A38" i="42"/>
  <c r="A20" i="51"/>
  <c r="A72" i="28"/>
  <c r="A75" i="28" s="1"/>
  <c r="A101" i="28"/>
  <c r="A104" i="28" s="1"/>
  <c r="A20" i="28"/>
  <c r="A81" i="52" l="1"/>
  <c r="A84" i="52" s="1"/>
  <c r="A87" i="52" s="1"/>
  <c r="A41" i="42"/>
  <c r="A27" i="51"/>
  <c r="A31" i="51"/>
  <c r="A78" i="28"/>
  <c r="A24" i="28"/>
  <c r="A107" i="28"/>
  <c r="A110" i="28" s="1"/>
  <c r="A92" i="52" l="1"/>
  <c r="A95" i="52" s="1"/>
  <c r="A98" i="52" s="1"/>
  <c r="A101" i="52" s="1"/>
  <c r="A44" i="42"/>
  <c r="A47" i="42" s="1"/>
  <c r="A51" i="42" s="1"/>
  <c r="A35" i="51"/>
  <c r="A30" i="28"/>
  <c r="A114" i="28"/>
  <c r="A33" i="28" l="1"/>
  <c r="A38" i="28" s="1"/>
  <c r="A55" i="42"/>
  <c r="A59" i="42" s="1"/>
  <c r="A40" i="51"/>
  <c r="A45" i="51" s="1"/>
  <c r="A117" i="28"/>
  <c r="A119" i="28" s="1"/>
  <c r="A62" i="42" l="1"/>
  <c r="A67" i="42" s="1"/>
  <c r="A70" i="42" s="1"/>
  <c r="A73" i="42" s="1"/>
  <c r="A76" i="42" s="1"/>
  <c r="A48" i="51"/>
  <c r="A43" i="28"/>
  <c r="A46" i="28" s="1"/>
  <c r="A49" i="28" s="1"/>
  <c r="A122" i="28"/>
  <c r="A52" i="51" l="1"/>
  <c r="A55" i="51" s="1"/>
  <c r="A58" i="51" s="1"/>
  <c r="F154" i="28"/>
  <c r="F150" i="28"/>
  <c r="F157" i="28"/>
  <c r="F129" i="28"/>
  <c r="F54" i="43" l="1"/>
  <c r="F53" i="43"/>
  <c r="F49" i="43"/>
  <c r="F60" i="43"/>
  <c r="F58" i="43"/>
  <c r="F56" i="43"/>
  <c r="F48" i="43"/>
  <c r="F45" i="43"/>
  <c r="F41" i="43"/>
  <c r="F31" i="43"/>
  <c r="F28" i="43"/>
  <c r="A26" i="43"/>
  <c r="A30" i="43" s="1"/>
  <c r="A8" i="43"/>
  <c r="F12" i="43"/>
  <c r="F62" i="43" l="1"/>
  <c r="A33" i="43"/>
  <c r="A41" i="43" s="1"/>
  <c r="A43" i="43" s="1"/>
  <c r="F35" i="43"/>
  <c r="F18" i="43"/>
  <c r="A47" i="43" l="1"/>
  <c r="A51" i="43" s="1"/>
  <c r="A128" i="28"/>
  <c r="A131" i="28" l="1"/>
  <c r="A145" i="28" l="1"/>
  <c r="F1" i="42"/>
  <c r="A148" i="28" l="1"/>
  <c r="A152" i="28" l="1"/>
  <c r="A156" i="28" s="1"/>
  <c r="A11" i="43"/>
  <c r="A14" i="43" s="1"/>
  <c r="A17" i="43" l="1"/>
  <c r="A56" i="43" s="1"/>
  <c r="B17" i="7"/>
  <c r="A58" i="43" l="1"/>
  <c r="A60" i="43" l="1"/>
  <c r="A62" i="43" s="1"/>
  <c r="B14" i="7" l="1"/>
  <c r="F66" i="28" l="1"/>
  <c r="F40" i="28"/>
  <c r="F67" i="28" l="1"/>
  <c r="F79" i="28" s="1"/>
  <c r="F146" i="28"/>
  <c r="F142" i="28"/>
  <c r="F1" i="28" l="1"/>
  <c r="D15" i="7" s="1"/>
  <c r="F1" i="43" l="1"/>
  <c r="D14" i="7" s="1"/>
  <c r="D17" i="7"/>
  <c r="D26" i="7" l="1"/>
  <c r="D20" i="7"/>
  <c r="D22" i="7" l="1"/>
  <c r="D21" i="7" s="1"/>
  <c r="D28" i="7" s="1"/>
  <c r="D27" i="7" s="1"/>
</calcChain>
</file>

<file path=xl/sharedStrings.xml><?xml version="1.0" encoding="utf-8"?>
<sst xmlns="http://schemas.openxmlformats.org/spreadsheetml/2006/main" count="516" uniqueCount="299">
  <si>
    <t>kpl</t>
  </si>
  <si>
    <t>m</t>
  </si>
  <si>
    <t>kos</t>
  </si>
  <si>
    <t>SKUPAJ:</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</si>
  <si>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</si>
  <si>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</si>
  <si>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</si>
  <si>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</si>
  <si>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</si>
  <si>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</si>
  <si>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Izpiranje in čiščenje vseh cevnih instalacij.</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</si>
  <si>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</si>
  <si>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</si>
  <si>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</si>
  <si>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Vris sprememb, nastalih med gradnjo v PZI načrt ter predaja teh izdelovalcu PID načrta.</t>
  </si>
  <si>
    <t>Izdelava dokazila o zanesljivosti objekta skladno z veljavnim pravilnikom.</t>
  </si>
  <si>
    <t>SPLOŠNO</t>
  </si>
  <si>
    <t>Opis postavke</t>
  </si>
  <si>
    <t>e.m.</t>
  </si>
  <si>
    <t>€/enoto</t>
  </si>
  <si>
    <t>€ skupaj</t>
  </si>
  <si>
    <t>kol</t>
  </si>
  <si>
    <t>ur</t>
  </si>
  <si>
    <t>I.</t>
  </si>
  <si>
    <t>II.</t>
  </si>
  <si>
    <t>III.</t>
  </si>
  <si>
    <t>f 110</t>
  </si>
  <si>
    <t>ali odgovarjajoče</t>
  </si>
  <si>
    <t>DN 15</t>
  </si>
  <si>
    <t xml:space="preserve">Stranišče iz sanitarne keramike, sestoječe se iz WC školjke z zadnjim iztokom, konzolne izvedbe, skupaj z masivno sedežno desko s pokrovom, kompletno z montažnim in tesnilnim materialom </t>
  </si>
  <si>
    <t>Določi investitor oziroma arhitekt!</t>
  </si>
  <si>
    <t>Samostoječi vgradni splakovalnik za stranišče konzolne izvedbe z zadnjim iztokom, za suho gradnjo skupaj s</t>
  </si>
  <si>
    <t>(posluževanje od spredaj)</t>
  </si>
  <si>
    <t>dimenzije 500 x1200 mm</t>
  </si>
  <si>
    <t>GEBERIT tip DUOFIX</t>
  </si>
  <si>
    <t>(po izbiri investitorja oziroma arhitekta)</t>
  </si>
  <si>
    <t>f 50</t>
  </si>
  <si>
    <t>projektirana rešitev:</t>
  </si>
  <si>
    <t>- podometnim vgrajenim izplakovalnim kotličkom V = 9 l z aktiviranjem od spredaj,</t>
  </si>
  <si>
    <t>- komplet elementov za pritrditev na steno in v tla,</t>
  </si>
  <si>
    <t>- odtočnim kolenom,</t>
  </si>
  <si>
    <t>- komplet elementov za priključitev splakovalnika na vodovodno omrežje komplet za montažo WC školjke,</t>
  </si>
  <si>
    <t>- WC priključno garnituro,</t>
  </si>
  <si>
    <t>- setom za zvočno izolacijo,</t>
  </si>
  <si>
    <t>- dvodelno varčno tipko kovinske izvedbe</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</si>
  <si>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</si>
  <si>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Preskus hidrantnega omrežja ki je sestavljen iz pregleda dokumentacije in preizkusa hidrantnega omrežja ter pridobitev pisnega poročila o ustreznosti hidrantnega omrežja.</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</si>
  <si>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</si>
  <si>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</si>
  <si>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Izdelava funkcionalnih shem posameznih sistemov v okvirju, nameščena na steno v strojnici, skupaj z navodili za uporabo posameznega sistema.</t>
  </si>
  <si>
    <t>Priprava podrobnih navodil za obratovanje in vzdrževanje elementov in sistemov v objektu. Uvajanje upravljavca sistemov investitorja, poučevanja, šolanja ter pomoč v prvem letu obratovanja.</t>
  </si>
  <si>
    <t>OGREVANJE</t>
  </si>
  <si>
    <t>ali enakovredni.</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</si>
  <si>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</si>
  <si>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Označevanje cevovodov ter kanalov z označbo medija in smeri toka.</t>
  </si>
  <si>
    <t>REHAU Rautitan flex</t>
  </si>
  <si>
    <t>20 x 2,8 debelina izolacije 13mm</t>
  </si>
  <si>
    <t>25 x 3,5 debelina izolacije 13mm</t>
  </si>
  <si>
    <t>32 x 4,4 debelina izolacije 13mm</t>
  </si>
  <si>
    <t xml:space="preserve">INVESTITOR: 
</t>
  </si>
  <si>
    <t>OBJEKT:</t>
  </si>
  <si>
    <t>DDV (22 %)</t>
  </si>
  <si>
    <t>OPOMBE:</t>
  </si>
  <si>
    <t xml:space="preserve">Navedena oprema oziroma material je informativnega značaja, ki odgovarja zahtevani kvaliteti. V kolikor bo ponujena drugačna oprema oziroma material, mora biti enake ali boljše kvalitete.
</t>
  </si>
  <si>
    <t>V kolikor se ugotovi, da je ponujena oprema oziroma materiali slabše kvalitete kot projektirano oziroma ne dosega zahtevane parametre, bo izvajalec vgradil opremo oziroma materiale po projektni dokumentaciji.</t>
  </si>
  <si>
    <t>REKAPITULACIJA STROJNIH INŠTALACIJ</t>
  </si>
  <si>
    <t>f 75</t>
  </si>
  <si>
    <t>kg</t>
  </si>
  <si>
    <t>Ostali nepredvideni material za izvedbo prezračevanja.</t>
  </si>
  <si>
    <t>pvš.</t>
  </si>
  <si>
    <t>PP odtočna cev skupaj z gumijastimi tesnili in vsemi ostalimi fazonskimi kosi.</t>
  </si>
  <si>
    <t>Cu 28×1,5</t>
  </si>
  <si>
    <t>Cu 22×1</t>
  </si>
  <si>
    <t>CŠOD</t>
  </si>
  <si>
    <t>Frankopanska 9, 1000 LJUBLJANA</t>
  </si>
  <si>
    <t>DEMONTAŽA</t>
  </si>
  <si>
    <t>Demontaža in odvoz</t>
  </si>
  <si>
    <t xml:space="preserve">Demontaža in odstranitev cevi ogrevalnega sistema, ki potekajo skozi kuhinjo iz skladišča proti jedilnici. Kompletno s trajnim zaprtjem odrezanih cevi. Kompletno z začasnim skladiščenjem na objektu ter odvozom na deponijo odpadnega materiala.  </t>
  </si>
  <si>
    <t>Praznjenje radiatorskega sistema. Demontaža obstoječega cevnega razvoda do dveh radiatorjev v kuhinji. Kompletno z začasnim skladiščenjem na objektu ter odvozom na deponijo odpadnega materiala.</t>
  </si>
  <si>
    <t>Nepredvidena dela po obračunu na podlagi izrecnega naročila oziroma potrditve s strani predstavnika investitorja.</t>
  </si>
  <si>
    <t>Drobni inštalacijski material za izvedbo sistema ogrevne vode (fitingi, prehodni kosi, pritrdilni material, prirobnice...)</t>
  </si>
  <si>
    <t>Izdelava različnih utorov, odprtin in ostala gradbena dela v zvezi z inštalacijo ogrevanja, skupaj z izdelavo odprtin skozi betonske in opečne stene, dolbenjem opečnih sten, sanacijo in vzpostavitvijo predhodnega stanja, v ceni zajeti tudi gradbeni material.</t>
  </si>
  <si>
    <t>Izvedba priklopa na obstoječ cevni sistem v zadnjem hodniku.</t>
  </si>
  <si>
    <t>Linijski regulacijski ventil za hidravlično uravnoteženje in komisioniranje ogrevalnih sistemov. Kompletno s pritrdilnim in tesnilnim materialom.</t>
  </si>
  <si>
    <t>Ustreza npr. OVENTROP tip VTR.</t>
  </si>
  <si>
    <t>NOV PRIKLOP V JEDILNICI</t>
  </si>
  <si>
    <t>DN40</t>
  </si>
  <si>
    <t>Cu 42×1,5</t>
  </si>
  <si>
    <t xml:space="preserve">Parozaporna izolacija iz ekspandiranega polimera, (odpornost na ogenj EN 13501: BL-s3, d0, cevaste oblike, difuzijska upornost (mi &gt; 7000), komplet z lepilom in samolepilnimi trakovi). 
Debelina: 16÷25 mm
Dobava in montaža: </t>
  </si>
  <si>
    <t xml:space="preserve">tip: AF-4 48 (DN 40) </t>
  </si>
  <si>
    <t>Ustreza npr. ARMACEL:</t>
  </si>
  <si>
    <t>NOV PRIKLOP - TRI VERTIKALE V KUHINJI</t>
  </si>
  <si>
    <t>DN25</t>
  </si>
  <si>
    <r>
      <t xml:space="preserve">Dobava in montaža bakrenih cevi za dvocevni sistem ogrevanja. Namenjene so za trdo spajkanje vključno z materialom za </t>
    </r>
    <r>
      <rPr>
        <b/>
        <sz val="10"/>
        <color theme="1"/>
        <rFont val="Arial"/>
        <family val="2"/>
      </rPr>
      <t>spajanje na obstoječe jeklene cevi v prvem nadstropju nad kuhinjo</t>
    </r>
    <r>
      <rPr>
        <sz val="10"/>
        <color theme="1"/>
        <rFont val="Arial"/>
        <family val="2"/>
      </rPr>
      <t>. Kompletno s pritrdilnim  in tesnilnim materialom:</t>
    </r>
  </si>
  <si>
    <r>
      <t xml:space="preserve">Dobava in montaža bakrenih cevi za dvocevni sistem ogrevanja. Namenjene so za trdo spajkanje vključno z materialom za </t>
    </r>
    <r>
      <rPr>
        <b/>
        <sz val="10"/>
        <color theme="1"/>
        <rFont val="Arial"/>
        <family val="2"/>
      </rPr>
      <t xml:space="preserve">spajanje na obstoječe jeklene cevi v tleh jedilnice </t>
    </r>
    <r>
      <rPr>
        <sz val="10"/>
        <color theme="1"/>
        <rFont val="Arial"/>
        <family val="2"/>
      </rPr>
      <t>in s pritrdilnim materialom:</t>
    </r>
  </si>
  <si>
    <t>tip: AF-3 28 (DN 20)</t>
  </si>
  <si>
    <t>tip: AF-3 35 (DN 25)</t>
  </si>
  <si>
    <t>Hidravlično uravnovešenje sistema ogrevne vode.</t>
  </si>
  <si>
    <t>%</t>
  </si>
  <si>
    <t>VODOVOD IN KANALIZACIJA</t>
  </si>
  <si>
    <t>SANITARNA OPREMA - GARDEROBA</t>
  </si>
  <si>
    <t>Kompleten umivalnik, s stenskima pritrdilnima vijakoma, enoročno stoječo mešalno baterijo kotnima regulirnima ventiloma DN15, odtočnim ventilom s čepom na poteg in pokromanim odtočnim sifonom, kompletno z montažnim in tesnilnim materialom.</t>
  </si>
  <si>
    <t>Zidna armatura za prho sestavljena iz:
- podmetni set za priključek tuš armature,
- nadometna tuš armatura s enoročno ročko,
- podometni tuš,                                                                                                                                             
- tuš priključek, 
- cev za prho, 
- držalo za prho,
- tuš prha
- komplet s pritrdilnim in tesnilnim materialom.</t>
  </si>
  <si>
    <t>(po izboru investitorja ali arhitekta)</t>
  </si>
  <si>
    <t>dimenzije 800x800</t>
  </si>
  <si>
    <t>Tuš kad:
Dobava in montaža kompletne kopalne kadi pravokotne oblike, sestavljene iz:
- kad iz sanitarnega akrila                                        
- podkonstrukcija za prostostoječo postavitev in dekorativno oblogo 
- kompletno s sifonom
- kompletno s pritrdilnim in tesnilnim materialom</t>
  </si>
  <si>
    <t>kpl.</t>
  </si>
  <si>
    <t>Tuš vrata:
Dobava in montaža drsnih vrat za tuš kabino - kompletno s pritrdilnim in tesnilnim materialom</t>
  </si>
  <si>
    <t>VODOVOD - GARDEROBA</t>
  </si>
  <si>
    <t xml:space="preserve">Izdelava različnih priklopov na sanitarno opremo, izdelava utorov, odprtin in ostala gradbena dela v zvezi z inštalacijo </t>
  </si>
  <si>
    <t>vodovoda.</t>
  </si>
  <si>
    <t>Difuzijsko tesna cev iz visokotlačnega zamreženega polietilena (PE-Xa) v skladu z DIN 16892 in DIN EN ISO 15875, ki se lahko uporablja v ogrevalnih sistemih z max. delovno temperaturo 90˚C in max. delovni tlak 10 barov, kratkoročno do temperature 100˚C (namenjeno za obratovalno življenjsko dobo 50 let). Cevi imajo kisikovo pregrado v skladu z DIN 4726. Kot univerzalna cev je prav tako primerna za pitno vodo glede na DIN 2000, evropsko direktivo 98/83 / ES, DIN EN 806 in DIN 1988. Obratovalna temperatura in tlaki za pitno hladno in toplo vodo so v skladu z DVGW, ZVSHK in DIN 1988. Delovna temperatura je 70˚C (kratkotrajna maksimalna obratovalna temperatura 100 ˚C), trajen obratovalni tlak 10 bar (namenjeno za življenjsko dobo 50 let). Cevi so predizolirane iz pravokotne ali okrogle izolacije cevi. Izolacija je izdelana iz polietilenske pene s parno zaporo po EnEV in za zaščito proti kondenzaciji in segrevanju v ceveh hladne vode po DIN 1988 s toplotno prevodnostjo 0,040 W/(mK). Oba konca cevi sta opremljena z zaključno kapo (za higienično tesnjenje v skladu z DIN 806). Razred gradbenega materiala: B2 po DIN 4102-1 ali E po DIN EN 13501-1. Skupaj z vsemi potrebnimi fazonskimi kosi ter držali (kolena, T-kosi, navojni priključki, prehodni kosi, držala za kotne in podometne ventile, zidne mešalne baterije..)</t>
  </si>
  <si>
    <t>KANALIZACIJA - GARDEROBA</t>
  </si>
  <si>
    <t>kanalizacije.</t>
  </si>
  <si>
    <r>
      <t xml:space="preserve">Izvedba priklopa sanitarnih elementov </t>
    </r>
    <r>
      <rPr>
        <b/>
        <sz val="10"/>
        <color theme="1"/>
        <rFont val="Arial"/>
        <family val="2"/>
      </rPr>
      <t xml:space="preserve">na novo kanalizacijo (razen WC školjke) </t>
    </r>
    <r>
      <rPr>
        <sz val="10"/>
        <color theme="1"/>
        <rFont val="Arial"/>
        <family val="2"/>
        <charset val="238"/>
      </rPr>
      <t>vključno z izdelavo različnih utorov, odprtin in ostala gradbena dela v zvezi z inštalacijo</t>
    </r>
  </si>
  <si>
    <r>
      <t>Izvedba priklopa</t>
    </r>
    <r>
      <rPr>
        <b/>
        <sz val="10"/>
        <color theme="1"/>
        <rFont val="Arial"/>
        <family val="2"/>
      </rPr>
      <t xml:space="preserve"> WC školjke na obstoječo kanalizacijo </t>
    </r>
    <r>
      <rPr>
        <sz val="10"/>
        <color theme="1"/>
        <rFont val="Arial"/>
        <family val="2"/>
        <charset val="238"/>
      </rPr>
      <t xml:space="preserve">vključno z izdelavo različnih utorov, odprtin in ostala </t>
    </r>
  </si>
  <si>
    <t>gradbena dela v zvezi z inštalacijo kanalizacije.</t>
  </si>
  <si>
    <t>naročila oziroma potrditve s strani predstavnika investitorja.</t>
  </si>
  <si>
    <t xml:space="preserve">Nepredvidena dela po obračunu na podlagi izrecnega </t>
  </si>
  <si>
    <t>PLIN</t>
  </si>
  <si>
    <t>IV.</t>
  </si>
  <si>
    <t xml:space="preserve">Ostali inštalacijski material (fitingi, prehodni kosi, pritrdilni </t>
  </si>
  <si>
    <t>material, prirobnice...), potreben za izvedbo kanalizacije.</t>
  </si>
  <si>
    <t>material, prirobnice...), potreben za izvedbo vodovoda.</t>
  </si>
  <si>
    <t>VODOVOD - KUHINJA</t>
  </si>
  <si>
    <t xml:space="preserve">Demontaža in odstranitev vidnih cevi sanitarne vode (topla sanitarna voda in cirkulacija), ki potekajo pod stropom kuhinje in vstopajo v objekt v steno. Kompletno z začasnim skladiščenjem na objektu ter odvozom na deponijo odpadnega materiala.  </t>
  </si>
  <si>
    <t xml:space="preserve">Demontaža in odstranitev cevi sanitarne vode, ki trenutno potekajo nevidno v tleh in stenah kuhinje. Kompletno s trajnim zaprtjem odrezanih cevi. Kompletno z začasnim skladiščenjem na objektu ter odvozom na deponijo odpadnega materiala.  </t>
  </si>
  <si>
    <t xml:space="preserve">Izvedba priklopa na obstoječ cevni sistem v zadnjem </t>
  </si>
  <si>
    <t>hodniku.</t>
  </si>
  <si>
    <t xml:space="preserve">Izvedba novega priklopa na obstoječ cevni sistem  za </t>
  </si>
  <si>
    <t>sanitarno vodo v zadnjem hodniku.</t>
  </si>
  <si>
    <t>DN15</t>
  </si>
  <si>
    <t>Izvedba novega - podometnega priklopa cevi za toplo sanitarno vodo in cirkulacijo, ki so bile odstranjene pod stropom kuhinje in so vstopale v objekt.</t>
  </si>
  <si>
    <t>REHAU RAUTITAN flex ali enakovredni</t>
  </si>
  <si>
    <t xml:space="preserve">Kotni ventili za priklop tehnološke opreme (pomivalna korita </t>
  </si>
  <si>
    <t>in umivalniki), skupaj s tesnilnim materialom.</t>
  </si>
  <si>
    <t>MS navojna krogelna pipa za priklop tehnološke opreme (glej projekt tehnologije), skupaj z ročko za posluževanje, skupaj s tesnilnim materialom.</t>
  </si>
  <si>
    <t>Srednje težka pocinkana navojna cev za izvedbo priklopa na obstoječ sistem za sanitarno vodo - do vstopa v kuhinjo ter za priklope tehnološke opreme v kuhinji, ki zahteva priklop iz tal. Cev je izdelana po DIN2440, za pitno vodo, iz materiala St 33. Kompletno s pritrdilnim in tesnilnim materialom.</t>
  </si>
  <si>
    <t>KANALIZACIJA - KUHINJA</t>
  </si>
  <si>
    <t>KANALIZACIJA - ZUNANJA</t>
  </si>
  <si>
    <r>
      <t>m</t>
    </r>
    <r>
      <rPr>
        <vertAlign val="superscript"/>
        <sz val="10"/>
        <color indexed="8"/>
        <rFont val="Arial"/>
        <family val="2"/>
        <charset val="238"/>
      </rPr>
      <t>3</t>
    </r>
  </si>
  <si>
    <r>
      <t>m</t>
    </r>
    <r>
      <rPr>
        <vertAlign val="superscript"/>
        <sz val="10"/>
        <color indexed="8"/>
        <rFont val="Arial"/>
        <family val="2"/>
        <charset val="238"/>
      </rPr>
      <t>2</t>
    </r>
  </si>
  <si>
    <t xml:space="preserve">Izdelava peščene posteljice in ponovnega zasipa z 2x </t>
  </si>
  <si>
    <t>sejanim peskom.</t>
  </si>
  <si>
    <t>Odtočne cevi z vsemi ostalimi fazonskimi kosi za odpadno vodo za polaganje v zemljo (PVC).</t>
  </si>
  <si>
    <t>deponijo s pridobitvijo evidenčnih listov.</t>
  </si>
  <si>
    <t>Označitev cevovoda in lokacije lovilnika maščob.</t>
  </si>
  <si>
    <t>pri normalnih pogojih v vseh kategorijah.</t>
  </si>
  <si>
    <t>Planiranje dna jarka in jame v ravnini ali vzdolžnih naklonih</t>
  </si>
  <si>
    <t xml:space="preserve">Strojni izkop jarka in jame za postavitev lovilnika maščob. Odkop v območju trase, zemljina III.-IV. kategorije, globina izkopa do 1,5 m, v izračunu kubature upoštevan nagib sten izkopa cca 70˚, vključno z izvedbo event. potrebnega bočnega zavarovanja sten izkopa pred posipanjem (plohi, razpore, ipd), z odlaganjem zemljine na rob izkopa za kasnejši zasip ali z odvozom v začasno deponijo v bližini na </t>
  </si>
  <si>
    <t>gradbišču (za potrebe kasnejšega zasipa).</t>
  </si>
  <si>
    <t>Ustreza npr. Zagožen:</t>
  </si>
  <si>
    <t>Ø110</t>
  </si>
  <si>
    <t xml:space="preserve">Vgradnja in priklop lovilnika maščob po navodilih proizvajalca. Vključno z vsem potrebnim montažnim in priključnim materialom ter ožičenjem s sistemom za signalizacijo nivoja. </t>
  </si>
  <si>
    <t>Tip: AQUAoil S2P GR - pokončni</t>
  </si>
  <si>
    <t>Skupni volumen 600 litrov.</t>
  </si>
  <si>
    <t xml:space="preserve">Izvedba by-passa obstoječe kanalizacije mimo lovilnika </t>
  </si>
  <si>
    <t xml:space="preserve">maščob. </t>
  </si>
  <si>
    <t>Izvedba priklopa lovilnika maščob na obstoječo</t>
  </si>
  <si>
    <t>jarkov, ki so potrebni za izvedbo zunanje kanalizacije.</t>
  </si>
  <si>
    <t>specifikacije proizvajalca ter zasipanje vseh preostalih</t>
  </si>
  <si>
    <t>Planiranje in čiščenje terena v širini 2,5 m.</t>
  </si>
  <si>
    <t xml:space="preserve">Odvoz preostalega izkopanega materiala deponiranega poleg jarka in jame za lovilnik maščob z nakladanjem in razkladanjem ter odvozom na trajno </t>
  </si>
  <si>
    <r>
      <t xml:space="preserve">Kompletno s </t>
    </r>
    <r>
      <rPr>
        <u/>
        <sz val="10"/>
        <rFont val="Arial"/>
        <family val="2"/>
      </rPr>
      <t>senzorjem nivoja</t>
    </r>
    <r>
      <rPr>
        <sz val="10"/>
        <rFont val="Arial"/>
        <family val="2"/>
        <charset val="238"/>
      </rPr>
      <t>.</t>
    </r>
  </si>
  <si>
    <t xml:space="preserve">kanalizacijo. </t>
  </si>
  <si>
    <t>Zasipanje lovilnika maščob glede na</t>
  </si>
  <si>
    <t>Izvedba priklopa tehnoloških elementov v kuhinji po projektu tehnologije. Vključno z izdelavo različnih utorov, odprtin in ostala gradbena dela v zvezi z inštalacijo</t>
  </si>
  <si>
    <t xml:space="preserve">Izvedba hiperkloracije - dezinfekcije celotnega vodovoda - po </t>
  </si>
  <si>
    <t>končanju vseh del.</t>
  </si>
  <si>
    <t xml:space="preserve">Komplet s fazonskimi kosi (kolena, odcepi, redukcije...), ter </t>
  </si>
  <si>
    <t>varilnim materialom.</t>
  </si>
  <si>
    <t>Dobava in montaža jeklene cevi po EN 10216.</t>
  </si>
  <si>
    <t>Nevarjena jeklena cev za tlačne cevovode, minizirana.</t>
  </si>
  <si>
    <t>tip: DN 20 (26,9×2,3)</t>
  </si>
  <si>
    <t xml:space="preserve">Čiščenje in 2-krat antikorozijska zaščita cevi in nosilnega </t>
  </si>
  <si>
    <t xml:space="preserve">materiala. </t>
  </si>
  <si>
    <t>Barvanje z oljno barvo (2-krat) cevi in nosilni materiala.</t>
  </si>
  <si>
    <t>Dobava in montaža:</t>
  </si>
  <si>
    <t xml:space="preserve">tip: RAL 1021 - rumena </t>
  </si>
  <si>
    <t xml:space="preserve">sestoječega iz: varilni material,  nosilne objemke z zateznimi </t>
  </si>
  <si>
    <t xml:space="preserve">vijaki in gumiranim vložkom (npr: MUPRO), jeleni profili (NPU </t>
  </si>
  <si>
    <t xml:space="preserve">in NPL), jekleni pocinkani preforiran tak, jeklene navojne </t>
  </si>
  <si>
    <t xml:space="preserve">Tlačni preizkus notanje plinske instalacije, skladno z </t>
  </si>
  <si>
    <t>DWGV G 459.</t>
  </si>
  <si>
    <t xml:space="preserve">Plinski termični varnostno zaporni ventil (DIN 3586), </t>
  </si>
  <si>
    <t xml:space="preserve">odpornost 60 min pri 925°C, z notranjim in zunanjim navojem. </t>
  </si>
  <si>
    <t>Komplet s tesnilnim materialom.</t>
  </si>
  <si>
    <t>npr.: TECO</t>
  </si>
  <si>
    <t>v zid ali beton.</t>
  </si>
  <si>
    <t>palice in jekleni vijaki (M8, M10, M12), vložki za vgradnjo</t>
  </si>
  <si>
    <t xml:space="preserve">Plinska krogelna pipa (DVGW) z navojnima priključkoma in </t>
  </si>
  <si>
    <t>zaporno ročico. Kompletno s tesnilnim materialom.</t>
  </si>
  <si>
    <t>DN 20</t>
  </si>
  <si>
    <t>tip: TAS - DN 20</t>
  </si>
  <si>
    <t xml:space="preserve">Spojni, tesnilni, nosilni in pritrdilni materiala za cevi, </t>
  </si>
  <si>
    <t>npr.: KROM SCHRODER</t>
  </si>
  <si>
    <t>tip: SK 41 AM</t>
  </si>
  <si>
    <t>tip: VG 20 R02 DN 20 (pmax=200 mbar)</t>
  </si>
  <si>
    <t>Plinski varnostni krmilnik za velike kuhinje, s stikalom
(vklop - izklop), signalizacijo napake in alarmom.</t>
  </si>
  <si>
    <t xml:space="preserve">Plinski magnetni ventil, z navojnima priključkoma, </t>
  </si>
  <si>
    <t>kompletno z elektromagnetnim pogonom.</t>
  </si>
  <si>
    <t>Tlačno stikalo (presostat) za ventilacijski kanal.</t>
  </si>
  <si>
    <t>Komplet z veznimi cevkami.</t>
  </si>
  <si>
    <t>tip: DL 3A</t>
  </si>
  <si>
    <t>pvš</t>
  </si>
  <si>
    <t>material, prirobnice...), potreben za izvedbo plinovoda.</t>
  </si>
  <si>
    <t>Demontaža obstoječe kuhinjske nape ter kompletnega obstoječega kanalskega razvoda ter ventilatorja. Kompletno z začasnim skladiščenjem na objektu ter odvozom na deponijo odpadnega materiala.</t>
  </si>
  <si>
    <t>Izvesti tudi varovanje kuhinjske nape proti nihanju s togim vpetjem zračnih kanalov.</t>
  </si>
  <si>
    <t>Tlorisne dimenzije nape:</t>
  </si>
  <si>
    <t>2200×2500 mm</t>
  </si>
  <si>
    <t>Dobava in montaža kuhinjske odvodne nape s sestavnimi deli iz nerjaveče pločevine. Obešanje na strop ter priklop na prezračevalni sistem. Kompletno z vsem pritrdilnim in tesnilnim materialom.</t>
  </si>
  <si>
    <t>500 mm. Kompletno z drobnim pritrdilnim materialom.</t>
  </si>
  <si>
    <t>INOX obloga med napo in  ravnim stropom izdelane na osnovi  opravljenih izmer na objektu. Višina obloge do cca.</t>
  </si>
  <si>
    <t>npr.: SYSTEMAIR</t>
  </si>
  <si>
    <t>tip: DVN 450EC</t>
  </si>
  <si>
    <t xml:space="preserve">Q = 4.000 m3/h </t>
  </si>
  <si>
    <t>I= 4,86 A</t>
  </si>
  <si>
    <t xml:space="preserve">Pel= 1,176 kW (230 V) </t>
  </si>
  <si>
    <t xml:space="preserve">A×B×H = 900×900×675 mm </t>
  </si>
  <si>
    <t xml:space="preserve">Priključek: Ø440 mm </t>
  </si>
  <si>
    <t xml:space="preserve">npr.: LINDAB </t>
  </si>
  <si>
    <t xml:space="preserve">Regulacijska žaluzija iz pocinkane pločevine, sestoječa iz: okvir s prirobičnima priključkoma, regulacijske žaluzije, premični vzvod, komplet z drobnim pritrdilnim materialom. </t>
  </si>
  <si>
    <t>motorni pogon (24 V).</t>
  </si>
  <si>
    <t xml:space="preserve">tip: RŽ-1A/3/B1 - 500×300 mm </t>
  </si>
  <si>
    <t xml:space="preserve">tip: RŽ-1A/3/B1 - 300×150 mm </t>
  </si>
  <si>
    <t xml:space="preserve">Krmilnik hitrosti ventilatorja (0-10 Vdc) - lahko istega proizvajalca, kot ventilator. Z možnostnjo vgradnje v krmilno-nadzorni panel. Kompletno z ožičenjem do ventilatorja </t>
  </si>
  <si>
    <t>na strehi.</t>
  </si>
  <si>
    <t>uporabo, servisiranje in zagon.</t>
  </si>
  <si>
    <t>AD-11-CM-D-500-200 - Lindab</t>
  </si>
  <si>
    <t>vidno po okolici, komplet z drobnim spojnim materialom.</t>
  </si>
  <si>
    <t xml:space="preserve">tip: b = 1,0 mm </t>
  </si>
  <si>
    <t xml:space="preserve">Zaščita izoliranih kanalov z aluminijasto pločevino vodenih </t>
  </si>
  <si>
    <t>Izolacija za kanale zunaj iz kamene volne, prevlečena s parozaporno aluminijasto folijo, toplotna odpornost 0,039 W/m2K (SIST EN 13162), odpornost na ogenj A1 (SIST EN 13501-1), komplet z pritrdilnim materialom in  samolepilnimi trakovi…</t>
  </si>
  <si>
    <t xml:space="preserve">npr.: ARMACELL </t>
  </si>
  <si>
    <t xml:space="preserve">tip: AF-13 (b= 13,0 mm) </t>
  </si>
  <si>
    <t>m2</t>
  </si>
  <si>
    <r>
      <t xml:space="preserve">Aluminijasta rešetka za odvod zraka </t>
    </r>
    <r>
      <rPr>
        <b/>
        <sz val="10"/>
        <rFont val="Arial"/>
        <family val="2"/>
      </rPr>
      <t>500×200 mm</t>
    </r>
    <r>
      <rPr>
        <sz val="10"/>
        <rFont val="Arial"/>
        <family val="2"/>
        <charset val="238"/>
      </rPr>
      <t>. Kompletno s pritrdilnim okvirjem in žaluzijami za nastavitev pretoka. Vključno s tesnilnim, pritrdilnim in povezovalnim materialom.</t>
    </r>
  </si>
  <si>
    <t>Spojni, tesnilni,  nosilni in pritrdilni materiala za kanale, sestoječega iz: varilni material,  nosilne objemke z zateznimi vijaki in gumiranim vložkom (npr: MUPRO), jeleni pocinkani profili (NPU in NPL), jekleni pocinkani perforiran tak, jeklene navojne palice in jekleni vijaki (M8, M10, M12), vložki za vgradnjo v zid ali beton, prirobnicami s tesnilnim</t>
  </si>
  <si>
    <t xml:space="preserve"> in pritrdilnim materialom.</t>
  </si>
  <si>
    <t xml:space="preserve">Meritve in nastavitve količin zraka na posameznem končnem elementu s strani pooblaščenega podjetja ter pridobitev zapisnika o opravljenih meritvah in količinah. Če meritve niso ustrezne, je izvajalec dolžan izvesti potrebne </t>
  </si>
  <si>
    <t xml:space="preserve">nastavitve, dokler meritve ne izkazujejo ustreznih količin. </t>
  </si>
  <si>
    <t xml:space="preserve">Parozaporna izolacija kanalov za notranje prostore iz ekspandiranega polimera, odpornost na ogenj EN 13501: BL-s3, d0, v ploščah, difuzijska upornost    (mi &gt; 7000), komplet z lepilom in samolepilnimi trakovi. </t>
  </si>
  <si>
    <t xml:space="preserve">Izdelava različnih utorov, odprtin in ostala gradbena dela v zvezi z inštalacijo prezračevanja, skupaj z izdelavo odprtin skozi betonske in opečne stene, dolbenjem opečnih sten, sanacijo in vzpostavitvijo predhodnega stanja, v ceni </t>
  </si>
  <si>
    <t>zajeti tudi gradbeni material.</t>
  </si>
  <si>
    <t>tip: d=60 mm</t>
  </si>
  <si>
    <t>npr.: KNAUF FIREtek BD 908 Alu</t>
  </si>
  <si>
    <t>Kompletno s pritrdilnim in tesnilnim materialom ter strešno obrobo, sidranjem na streho (veter in sneg) in izdelavo snežne zaščite, ki bo preprečevala mehanske obremenitve zaradi snega.</t>
  </si>
  <si>
    <t>Odvodni strešni ventilator z vertikalnim izpihom, temperaturno odporen do 120°C, sestoječ iz: ohišje ventilatorja iz pocinkane pločevine (s tečaji za čiščenje rotorja), ventilatorski rotor, elektromotor izoliran.</t>
  </si>
  <si>
    <t xml:space="preserve">dp = 210 Pa </t>
  </si>
  <si>
    <t xml:space="preserve">Krmilno-nadzorni panel, ki omogoča izmenično preklapljanje med žaluzijama ter ročno izbiro pretoka ventilatorja (4.000 m3/h, ko deluje napa in 700 m3/h, ko deluje le odvod od pranja posode). Vključno z ožičenjem in navodili za </t>
  </si>
  <si>
    <t xml:space="preserve"> standardom SIST EN 1507: tesnost razred C.</t>
  </si>
  <si>
    <r>
      <t xml:space="preserve">Pravokotna kanalska trasa </t>
    </r>
    <r>
      <rPr>
        <b/>
        <sz val="10"/>
        <rFont val="Arial"/>
        <family val="2"/>
      </rPr>
      <t>500×300</t>
    </r>
    <r>
      <rPr>
        <sz val="10"/>
        <rFont val="Arial"/>
        <family val="2"/>
        <charset val="238"/>
      </rPr>
      <t xml:space="preserve"> mm. Ventilacijski kanali iz nerjaveče pločevine, ZA ODVOD, s tesnili za tesnjenje v klasi B. Ventilacijski kanali iz nerjaveče pločevine (Inox 1.4301), vključno z materialom za fazonske kose (kolena, čistine odprtine, redukcije, ...). Izvedba skladno s </t>
    </r>
  </si>
  <si>
    <r>
      <t xml:space="preserve">Pravokotna kanalska trasa </t>
    </r>
    <r>
      <rPr>
        <b/>
        <sz val="10"/>
        <rFont val="Arial"/>
        <family val="2"/>
      </rPr>
      <t>300×150</t>
    </r>
    <r>
      <rPr>
        <sz val="10"/>
        <rFont val="Arial"/>
        <family val="2"/>
        <charset val="238"/>
      </rPr>
      <t xml:space="preserve"> mm. Ventilacijski kanali iz nerjaveče pločevine, ZA ODVOD, s tesnili za tesnjenje v klasi B. Ventilacijski kanali iz nerjaveče pločevine (Inox 1.4301), vključno z materialom za fazonske kose (kolena, čistine odprtine, redukcije, ...).  Izvedba skladno s </t>
    </r>
  </si>
  <si>
    <t>standardom SIST EN 1507: tesnost razred C.</t>
  </si>
  <si>
    <t>Požarna loputa, pravokotne izvedbe, s požarno odpornostjo 90 min., z elektromotornim pogonom z vzmetjo, s termičnim prožilom za aktiviranje pri 70 °C, končnim mikrostikaloma za signalizacijo zaprte lege, L=325 mm, skupaj z materialom za montažo in požarno odpornim kitom za tesnjenje.</t>
  </si>
  <si>
    <t>Npr. LINDAB</t>
  </si>
  <si>
    <t>WK25 500×300</t>
  </si>
  <si>
    <t>WK25 300×150</t>
  </si>
  <si>
    <t>OSTALO</t>
  </si>
  <si>
    <t>Dobava in montaža proti-povratnega ventila med bojlerjem in polnilno pipo sistema v kotlovnici.</t>
  </si>
  <si>
    <t>Kompletno s tesnilnim materialom.</t>
  </si>
  <si>
    <t xml:space="preserve">Dobava in montaža magentnega filtra za varovanje črpalke pred zasičenjem s feromagnetnim delci. Kompletno s </t>
  </si>
  <si>
    <t>pritrdilnim in tesnilnim materialom.</t>
  </si>
  <si>
    <t>PRENOVA KUHINJE V DOMU KRANJSKA GORA</t>
  </si>
  <si>
    <r>
      <t xml:space="preserve">PREZRAČEVANJE KUHINJE - </t>
    </r>
    <r>
      <rPr>
        <b/>
        <sz val="10"/>
        <color rgb="FFFF0000"/>
        <rFont val="Arial"/>
        <family val="2"/>
      </rPr>
      <t>VARIANTA "A"</t>
    </r>
  </si>
  <si>
    <r>
      <t xml:space="preserve">PREZRAČEVANJE KUHINJE - </t>
    </r>
    <r>
      <rPr>
        <b/>
        <sz val="10"/>
        <color rgb="FFFF0000"/>
        <rFont val="Arial"/>
        <family val="2"/>
      </rPr>
      <t>VARIANTA "B"</t>
    </r>
  </si>
  <si>
    <r>
      <t>IV.</t>
    </r>
    <r>
      <rPr>
        <b/>
        <sz val="11"/>
        <color rgb="FFFF0000"/>
        <rFont val="Arial"/>
        <family val="2"/>
      </rPr>
      <t>"A"</t>
    </r>
  </si>
  <si>
    <r>
      <t>IV.</t>
    </r>
    <r>
      <rPr>
        <b/>
        <sz val="11"/>
        <color rgb="FFFF0000"/>
        <rFont val="Arial"/>
        <family val="2"/>
      </rPr>
      <t>"B"</t>
    </r>
  </si>
  <si>
    <t>SKUPAJ - po Varianti "A":</t>
  </si>
  <si>
    <t>SKUPAJ z DDV - po Varianti "A":</t>
  </si>
  <si>
    <t>SKUPAJ z DDV - po Varianti "B":</t>
  </si>
  <si>
    <t>SKUPAJ - po Varianti "B":</t>
  </si>
  <si>
    <t>Odvodni izolirani kanalski ventilator s prostotekočim rotorjem, temperaturno odporen do 120°C, sestoječ iz: ohišje ventilatorja iz pocinkane pločevine (s tečaji za čiščenje rotorja), ventilatorski rotor, elektromotor izoliran.</t>
  </si>
  <si>
    <t>Kompletno s pritrdilnim in tesnilnim materialom ter vgradnjo zidno nišo opuščenega dimnika.</t>
  </si>
  <si>
    <t>tip: MUB/T-S 042 450EC-K</t>
  </si>
  <si>
    <t>I= 5,00 A</t>
  </si>
  <si>
    <t xml:space="preserve">Pel= 1,219 kW (230 V) </t>
  </si>
  <si>
    <t xml:space="preserve">A×B×L = 670×670×845 mm </t>
  </si>
  <si>
    <t xml:space="preserve">Priključek: 590×590 mm </t>
  </si>
  <si>
    <t>Kompletno s strešno obrobo.</t>
  </si>
  <si>
    <r>
      <t xml:space="preserve">SPIRO kanalska trasa fi 400 mm. Razred tesnosti I po DIN 25194, izdelana iz INOX pločevine ustrezne debeline, kanali po DIN 24190, vključno s pritrdilnim in tesnilnim materialom, koleni, odcepi ter </t>
    </r>
    <r>
      <rPr>
        <sz val="10"/>
        <rFont val="Arial"/>
        <family val="2"/>
      </rPr>
      <t>strešno "fajfo".</t>
    </r>
  </si>
  <si>
    <t>Izolacija za kanale zunaj iz kamene volne, z mrežasto zaščito, toplotna odpornost 0,039 W/m2K (SIST EN 13162), odpornost na ogenj A1 (SIST EN 13501-1), komplet z pritrdilnim materialom in  samolepilnimi trakovi…</t>
  </si>
  <si>
    <t>npr.: KNAUF FIREtek WM 908 GGA Wired Mat</t>
  </si>
  <si>
    <t>v zidni niši.</t>
  </si>
  <si>
    <t>Kompletno s pritrdilnim in tesnilnim materialom ter vgradnjo pod strop hodnika.</t>
  </si>
  <si>
    <t>Brezstopenjski regulator vrtljajev za kanalski ventilator na hodniku za nastavitev pretoka (700 m3/h).</t>
  </si>
  <si>
    <t>Kompletno s pritrdilnim materialom.</t>
  </si>
  <si>
    <t>tip: REE</t>
  </si>
  <si>
    <t>RVK 250E2-L sileo</t>
  </si>
  <si>
    <t xml:space="preserve">Q = 700 m3/h </t>
  </si>
  <si>
    <t>I= 0,7 A</t>
  </si>
  <si>
    <t xml:space="preserve">Pel= 159 W (230 V) </t>
  </si>
  <si>
    <t xml:space="preserve">A×ØB = 229×341 mm </t>
  </si>
  <si>
    <t xml:space="preserve">Priključek: Ø250 mm </t>
  </si>
  <si>
    <t>Odvodni cevni ventilator, temperaturno odporen do 70°C, sestoječ iz: ohišje ventilatorja iz PP plastike.</t>
  </si>
  <si>
    <t xml:space="preserve">SPIRO kanalska trasa fi 400 mm. Razred tesnosti I po DIN 25194, izdelana iz INOX pločevine ustrezne debeline, kanali po DIN 24190, vključno s pritrdilnim in tesnilnim </t>
  </si>
  <si>
    <t>materialom, koleni, odcepi…</t>
  </si>
  <si>
    <t xml:space="preserve">Jeklena dovodno/odvodna fiksna rešetka za vgradnjo na fasado. Vključno s tesnilnim, pritrdilnim in povezovalnim materialom. </t>
  </si>
  <si>
    <r>
      <t>WLS-21-VM-300-300 (</t>
    </r>
    <r>
      <rPr>
        <b/>
        <sz val="10"/>
        <rFont val="Arial"/>
        <family val="2"/>
      </rPr>
      <t>300×300 mm</t>
    </r>
    <r>
      <rPr>
        <sz val="10"/>
        <rFont val="Arial"/>
        <family val="2"/>
        <charset val="238"/>
      </rPr>
      <t>) - Lindab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</si>
</sst>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quot;.&quot;"/>
    <numFmt numFmtId="165" formatCode="#,##0.00\ &quot;€&quot;"/>
    <numFmt numFmtId="166" formatCode="_-* #,##0.00\ _S_I_T_-;\-* #,##0.00\ _S_I_T_-;_-* &quot;-&quot;??\ _S_I_T_-;_-@_-"/>
  </numFmts>
  <fonts count="37">
    <font>
      <sz val="11"/>
      <color theme="1"/>
      <name val="Calibri"/>
      <family val="2"/>
      <charset val="238"/>
      <scheme val="minor"/>
    </font>
    <font>
      <sz val="11"/>
      <color theme="1"/>
      <name val="Calibri"/>
      <family val="2"/>
      <scheme val="minor"/>
    </font>
    <font>
      <sz val="11"/>
      <color indexed="8"/>
      <name val="Calibri"/>
      <family val="2"/>
      <charset val="238"/>
    </font>
    <font>
      <sz val="10"/>
      <name val="Arial"/>
      <family val="2"/>
      <charset val="238"/>
    </font>
    <font>
      <b/>
      <sz val="10"/>
      <name val="Arial"/>
      <family val="2"/>
      <charset val="238"/>
    </font>
    <font>
      <sz val="10"/>
      <color indexed="8"/>
      <name val="Arial"/>
      <family val="2"/>
      <charset val="238"/>
    </font>
    <font>
      <sz val="10"/>
      <name val="Arial"/>
      <family val="2"/>
      <charset val="238"/>
    </font>
    <font>
      <sz val="8"/>
      <name val="Arial"/>
      <family val="2"/>
      <charset val="238"/>
    </font>
    <font>
      <sz val="10"/>
      <color theme="1"/>
      <name val="Arial"/>
      <family val="2"/>
      <charset val="238"/>
    </font>
    <font>
      <b/>
      <sz val="10"/>
      <color theme="1"/>
      <name val="Arial"/>
      <family val="2"/>
      <charset val="238"/>
    </font>
    <font>
      <b/>
      <sz val="10"/>
      <color rgb="FFFF0000"/>
      <name val="Arial"/>
      <family val="2"/>
      <charset val="238"/>
    </font>
    <font>
      <sz val="10"/>
      <color rgb="FF000000"/>
      <name val="Arial"/>
      <family val="2"/>
      <charset val="238"/>
    </font>
    <font>
      <sz val="11"/>
      <color indexed="8"/>
      <name val="Arial"/>
      <family val="2"/>
      <charset val="238"/>
    </font>
    <font>
      <sz val="11"/>
      <name val="Arial"/>
      <family val="2"/>
      <charset val="238"/>
    </font>
    <font>
      <b/>
      <sz val="11"/>
      <color indexed="8"/>
      <name val="Arial"/>
      <family val="2"/>
      <charset val="238"/>
    </font>
    <font>
      <b/>
      <sz val="11"/>
      <name val="Arial"/>
      <family val="2"/>
      <charset val="238"/>
    </font>
    <font>
      <sz val="11"/>
      <color theme="1"/>
      <name val="Calibri"/>
      <family val="2"/>
      <charset val="238"/>
      <scheme val="minor"/>
    </font>
    <font>
      <sz val="10"/>
      <name val="Arial"/>
      <family val="2"/>
    </font>
    <font>
      <sz val="10"/>
      <color theme="1"/>
      <name val="Arial"/>
      <family val="2"/>
    </font>
    <font>
      <b/>
      <sz val="10"/>
      <name val="Arial"/>
      <family val="2"/>
    </font>
    <font>
      <sz val="10"/>
      <name val="Tahoma"/>
      <family val="2"/>
      <charset val="238"/>
    </font>
    <font>
      <sz val="10"/>
      <color indexed="8"/>
      <name val="Arial"/>
      <family val="2"/>
    </font>
    <font>
      <sz val="10"/>
      <color rgb="FF000000"/>
      <name val="Arial"/>
      <family val="2"/>
    </font>
    <font>
      <sz val="10"/>
      <color indexed="10"/>
      <name val="Arial"/>
      <family val="2"/>
      <charset val="238"/>
    </font>
    <font>
      <sz val="10"/>
      <name val="Myriad Pro"/>
      <charset val="238"/>
    </font>
    <font>
      <b/>
      <sz val="10"/>
      <color rgb="FF41A6B1"/>
      <name val="Tahoma"/>
      <family val="2"/>
      <charset val="238"/>
    </font>
    <font>
      <b/>
      <sz val="10"/>
      <color rgb="FF41A6B1"/>
      <name val="Arial"/>
      <family val="2"/>
      <charset val="238"/>
    </font>
    <font>
      <b/>
      <sz val="10"/>
      <color theme="1"/>
      <name val="Arial"/>
      <family val="2"/>
    </font>
    <font>
      <sz val="10"/>
      <name val="Gatineau"/>
    </font>
    <font>
      <sz val="8.5"/>
      <name val="Arial"/>
      <family val="2"/>
      <charset val="238"/>
    </font>
    <font>
      <sz val="12"/>
      <color rgb="FF000000"/>
      <name val="Times New Roman"/>
      <family val="1"/>
      <charset val="238"/>
    </font>
    <font>
      <sz val="8.5"/>
      <name val="Times New Roman"/>
      <family val="1"/>
      <charset val="238"/>
    </font>
    <font>
      <vertAlign val="superscript"/>
      <sz val="10"/>
      <color indexed="8"/>
      <name val="Arial"/>
      <family val="2"/>
      <charset val="238"/>
    </font>
    <font>
      <u/>
      <sz val="10"/>
      <name val="Arial"/>
      <family val="2"/>
    </font>
    <font>
      <sz val="11"/>
      <name val="Arial"/>
      <family val="2"/>
    </font>
    <font>
      <b/>
      <sz val="10"/>
      <color rgb="FFFF0000"/>
      <name val="Arial"/>
      <family val="2"/>
    </font>
    <font>
      <b/>
      <sz val="11"/>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4">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s>
  <cellStyleXfs count="22">
    <xf numFmtId="0" fontId="0" fillId="0" borderId="0"/>
    <xf numFmtId="0" fontId="3" fillId="0" borderId="0"/>
    <xf numFmtId="0" fontId="6" fillId="0" borderId="0"/>
    <xf numFmtId="44"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6" fillId="0" borderId="0"/>
    <xf numFmtId="4" fontId="20" fillId="3" borderId="2">
      <alignment horizontal="right" readingOrder="1"/>
      <protection locked="0"/>
    </xf>
    <xf numFmtId="0" fontId="3" fillId="0" borderId="0"/>
    <xf numFmtId="0" fontId="17" fillId="0" borderId="0"/>
    <xf numFmtId="0" fontId="3" fillId="0" borderId="0"/>
    <xf numFmtId="0" fontId="3" fillId="0" borderId="0"/>
    <xf numFmtId="0" fontId="24" fillId="0" borderId="0"/>
    <xf numFmtId="49" fontId="25" fillId="0" borderId="0" applyNumberFormat="0" applyAlignment="0">
      <alignment vertical="top"/>
    </xf>
    <xf numFmtId="166" fontId="28" fillId="0" borderId="0" applyFont="0" applyFill="0" applyBorder="0" applyAlignment="0" applyProtection="0"/>
  </cellStyleXfs>
  <cellXfs count="175">
    <xf numFmtId="0" fontId="0" fillId="0" borderId="0" xfId="0"/>
    <xf numFmtId="0" fontId="5" fillId="0" borderId="0" xfId="0" applyFont="1"/>
    <xf numFmtId="0" fontId="4" fillId="0" borderId="0" xfId="2" applyFont="1" applyAlignment="1">
      <alignment horizontal="left" vertical="top"/>
    </xf>
    <xf numFmtId="0" fontId="4" fillId="0" borderId="0" xfId="2" applyFont="1" applyAlignment="1">
      <alignment wrapText="1"/>
    </xf>
    <xf numFmtId="0" fontId="4" fillId="0" borderId="0" xfId="2" applyFont="1"/>
    <xf numFmtId="165" fontId="4" fillId="0" borderId="0" xfId="2" applyNumberFormat="1" applyFont="1"/>
    <xf numFmtId="0" fontId="6" fillId="0" borderId="0" xfId="2"/>
    <xf numFmtId="0" fontId="4" fillId="0" borderId="0" xfId="2" applyFont="1" applyAlignment="1">
      <alignment horizontal="right" vertical="top"/>
    </xf>
    <xf numFmtId="0" fontId="6" fillId="0" borderId="0" xfId="2" applyAlignment="1">
      <alignment horizontal="right"/>
    </xf>
    <xf numFmtId="0" fontId="6" fillId="0" borderId="0" xfId="2" applyAlignment="1">
      <alignment horizontal="right" vertical="top"/>
    </xf>
    <xf numFmtId="0" fontId="6" fillId="0" borderId="0" xfId="2" applyAlignment="1">
      <alignment wrapText="1"/>
    </xf>
    <xf numFmtId="165" fontId="6" fillId="0" borderId="0" xfId="2" applyNumberFormat="1"/>
    <xf numFmtId="0" fontId="4" fillId="0" borderId="0" xfId="1" applyFont="1" applyAlignment="1">
      <alignment horizontal="center"/>
    </xf>
    <xf numFmtId="0" fontId="5" fillId="0" borderId="0" xfId="0" applyFont="1" applyAlignment="1">
      <alignment vertical="top" wrapText="1"/>
    </xf>
    <xf numFmtId="0" fontId="5" fillId="0" borderId="0" xfId="0" applyFont="1" applyAlignment="1">
      <alignment horizontal="center"/>
    </xf>
    <xf numFmtId="0" fontId="4" fillId="0" borderId="0" xfId="1" applyFont="1" applyAlignment="1">
      <alignment vertical="top" wrapText="1"/>
    </xf>
    <xf numFmtId="0" fontId="3" fillId="0" borderId="0" xfId="1"/>
    <xf numFmtId="0" fontId="3" fillId="0" borderId="0" xfId="1" applyAlignment="1">
      <alignment horizontal="right"/>
    </xf>
    <xf numFmtId="165" fontId="4" fillId="0" borderId="0" xfId="1" applyNumberFormat="1" applyFont="1" applyAlignment="1">
      <alignment horizontal="right"/>
    </xf>
    <xf numFmtId="164" fontId="3" fillId="0" borderId="0" xfId="1" applyNumberFormat="1" applyAlignment="1">
      <alignment vertical="top"/>
    </xf>
    <xf numFmtId="0" fontId="5" fillId="0" borderId="0" xfId="0" applyFont="1" applyAlignment="1">
      <alignment horizontal="right" vertical="top"/>
    </xf>
    <xf numFmtId="0" fontId="5" fillId="0" borderId="0" xfId="0" applyFont="1" applyAlignment="1">
      <alignment wrapText="1"/>
    </xf>
    <xf numFmtId="0" fontId="8" fillId="0" borderId="0" xfId="0" applyFont="1" applyAlignment="1">
      <alignment horizontal="center"/>
    </xf>
    <xf numFmtId="165" fontId="3" fillId="0" borderId="0" xfId="1" applyNumberFormat="1" applyAlignment="1">
      <alignment horizontal="center"/>
    </xf>
    <xf numFmtId="165" fontId="3" fillId="0" borderId="0" xfId="1" applyNumberFormat="1" applyAlignment="1" applyProtection="1">
      <alignment horizontal="center"/>
      <protection locked="0"/>
    </xf>
    <xf numFmtId="0" fontId="9"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justify" vertical="center"/>
    </xf>
    <xf numFmtId="0" fontId="10" fillId="0" borderId="0" xfId="2" applyFont="1" applyAlignment="1">
      <alignment wrapText="1"/>
    </xf>
    <xf numFmtId="0" fontId="9" fillId="0" borderId="0" xfId="0" applyFont="1" applyAlignment="1">
      <alignment vertical="center" wrapText="1"/>
    </xf>
    <xf numFmtId="0" fontId="8" fillId="0" borderId="0" xfId="0" applyFont="1" applyAlignment="1">
      <alignment vertical="center" wrapText="1"/>
    </xf>
    <xf numFmtId="0" fontId="5"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justify"/>
    </xf>
    <xf numFmtId="0" fontId="8" fillId="0" borderId="0" xfId="5" applyFont="1" applyAlignment="1">
      <alignment horizontal="center" wrapText="1"/>
    </xf>
    <xf numFmtId="0" fontId="13" fillId="0" borderId="0" xfId="11" applyFont="1" applyAlignment="1">
      <alignment horizontal="right" vertical="top"/>
    </xf>
    <xf numFmtId="0" fontId="14" fillId="0" borderId="0" xfId="0" applyFont="1" applyAlignment="1">
      <alignment horizontal="left" vertical="top" wrapText="1"/>
    </xf>
    <xf numFmtId="0" fontId="13" fillId="0" borderId="0" xfId="11" applyFont="1" applyAlignment="1">
      <alignment vertical="top" wrapText="1"/>
    </xf>
    <xf numFmtId="165" fontId="13" fillId="0" borderId="0" xfId="11" applyNumberFormat="1" applyFont="1"/>
    <xf numFmtId="0" fontId="15" fillId="0" borderId="0" xfId="11" applyFont="1" applyAlignment="1">
      <alignment horizontal="left" vertical="center"/>
    </xf>
    <xf numFmtId="0" fontId="15" fillId="0" borderId="0" xfId="11" applyFont="1" applyAlignment="1">
      <alignment horizontal="left" vertical="center" wrapText="1"/>
    </xf>
    <xf numFmtId="165" fontId="15" fillId="0" borderId="0" xfId="11" applyNumberFormat="1" applyFont="1" applyAlignment="1">
      <alignment horizontal="left" vertical="center"/>
    </xf>
    <xf numFmtId="0" fontId="13" fillId="0" borderId="0" xfId="11" applyFont="1" applyAlignment="1">
      <alignment horizontal="left" vertical="center"/>
    </xf>
    <xf numFmtId="0" fontId="13" fillId="0" borderId="0" xfId="11" applyFont="1" applyAlignment="1">
      <alignment horizontal="left" vertical="center" wrapText="1"/>
    </xf>
    <xf numFmtId="165" fontId="13" fillId="0" borderId="0" xfId="11" applyNumberFormat="1" applyFont="1" applyAlignment="1">
      <alignment horizontal="left" vertical="center"/>
    </xf>
    <xf numFmtId="165" fontId="15" fillId="0" borderId="0" xfId="11" applyNumberFormat="1" applyFont="1" applyAlignment="1">
      <alignment horizontal="right" vertical="center"/>
    </xf>
    <xf numFmtId="165" fontId="13" fillId="0" borderId="0" xfId="11" applyNumberFormat="1" applyFont="1" applyAlignment="1">
      <alignment horizontal="right" vertical="center"/>
    </xf>
    <xf numFmtId="0" fontId="15" fillId="0" borderId="0" xfId="11" applyFont="1" applyAlignment="1">
      <alignment horizontal="left" vertical="top"/>
    </xf>
    <xf numFmtId="0" fontId="15" fillId="0" borderId="0" xfId="11" applyFont="1" applyAlignment="1">
      <alignment wrapText="1"/>
    </xf>
    <xf numFmtId="0" fontId="15" fillId="0" borderId="0" xfId="11" applyFont="1"/>
    <xf numFmtId="165" fontId="15" fillId="0" borderId="0" xfId="11" applyNumberFormat="1" applyFont="1"/>
    <xf numFmtId="0" fontId="15" fillId="2" borderId="3" xfId="11" applyFont="1" applyFill="1" applyBorder="1" applyAlignment="1">
      <alignment horizontal="left" vertical="center"/>
    </xf>
    <xf numFmtId="0" fontId="13" fillId="2" borderId="3" xfId="11" applyFont="1" applyFill="1" applyBorder="1" applyAlignment="1">
      <alignment horizontal="left" vertical="center"/>
    </xf>
    <xf numFmtId="165" fontId="15" fillId="2" borderId="3" xfId="11" applyNumberFormat="1" applyFont="1" applyFill="1" applyBorder="1" applyAlignment="1">
      <alignment horizontal="right" vertical="center"/>
    </xf>
    <xf numFmtId="0" fontId="13" fillId="0" borderId="1" xfId="11" applyFont="1" applyBorder="1" applyAlignment="1">
      <alignment wrapText="1"/>
    </xf>
    <xf numFmtId="0" fontId="13" fillId="0" borderId="1" xfId="11" applyFont="1" applyBorder="1"/>
    <xf numFmtId="165" fontId="13" fillId="0" borderId="1" xfId="11" applyNumberFormat="1" applyFont="1" applyBorder="1"/>
    <xf numFmtId="49" fontId="15" fillId="0" borderId="0" xfId="11" applyNumberFormat="1" applyFont="1" applyAlignment="1">
      <alignment horizontal="center" vertical="center"/>
    </xf>
    <xf numFmtId="0" fontId="15" fillId="0" borderId="0" xfId="11" applyFont="1" applyAlignment="1">
      <alignment vertical="center" wrapText="1"/>
    </xf>
    <xf numFmtId="0" fontId="15" fillId="0" borderId="0" xfId="11" applyFont="1" applyAlignment="1">
      <alignment vertical="center"/>
    </xf>
    <xf numFmtId="165" fontId="15" fillId="0" borderId="0" xfId="11" applyNumberFormat="1" applyFont="1" applyAlignment="1">
      <alignment vertical="center"/>
    </xf>
    <xf numFmtId="0" fontId="13" fillId="2" borderId="3" xfId="11" applyFont="1" applyFill="1" applyBorder="1" applyAlignment="1">
      <alignment horizontal="center" vertical="center"/>
    </xf>
    <xf numFmtId="4" fontId="15" fillId="2" borderId="3" xfId="11" applyNumberFormat="1" applyFont="1" applyFill="1" applyBorder="1" applyAlignment="1">
      <alignment horizontal="left" vertical="center"/>
    </xf>
    <xf numFmtId="0" fontId="13" fillId="0" borderId="0" xfId="11" applyFont="1" applyAlignment="1">
      <alignment horizontal="right" vertical="center"/>
    </xf>
    <xf numFmtId="0" fontId="12" fillId="0" borderId="0" xfId="0" applyFont="1" applyAlignment="1">
      <alignment horizontal="left" vertical="center" wrapText="1"/>
    </xf>
    <xf numFmtId="0" fontId="13" fillId="0" borderId="0" xfId="11" applyFont="1" applyAlignment="1">
      <alignment vertical="center" wrapText="1"/>
    </xf>
    <xf numFmtId="165" fontId="13" fillId="0" borderId="0" xfId="11" applyNumberFormat="1" applyFont="1" applyAlignment="1">
      <alignment vertical="center"/>
    </xf>
    <xf numFmtId="0" fontId="13" fillId="0" borderId="0" xfId="11" applyFont="1" applyAlignment="1">
      <alignment wrapText="1"/>
    </xf>
    <xf numFmtId="0" fontId="13" fillId="0" borderId="0" xfId="11" applyFont="1"/>
    <xf numFmtId="0" fontId="15" fillId="0" borderId="0" xfId="11" applyFont="1" applyAlignment="1">
      <alignment vertical="top" wrapText="1"/>
    </xf>
    <xf numFmtId="0" fontId="14" fillId="0" borderId="0" xfId="0" applyFont="1" applyAlignment="1">
      <alignment vertical="top" wrapText="1"/>
    </xf>
    <xf numFmtId="0" fontId="18" fillId="0" borderId="0" xfId="0" applyFont="1" applyAlignment="1">
      <alignment horizontal="center"/>
    </xf>
    <xf numFmtId="49" fontId="19" fillId="0" borderId="0" xfId="1" applyNumberFormat="1" applyFont="1" applyAlignment="1">
      <alignment horizontal="right" vertical="top"/>
    </xf>
    <xf numFmtId="0" fontId="19" fillId="0" borderId="0" xfId="1" applyFont="1" applyAlignment="1">
      <alignment vertical="top" wrapText="1"/>
    </xf>
    <xf numFmtId="0" fontId="19" fillId="0" borderId="0" xfId="1" applyFont="1" applyAlignment="1">
      <alignment horizontal="center"/>
    </xf>
    <xf numFmtId="4" fontId="17" fillId="0" borderId="0" xfId="1" applyNumberFormat="1" applyFont="1" applyAlignment="1">
      <alignment horizontal="center"/>
    </xf>
    <xf numFmtId="165" fontId="19" fillId="0" borderId="0" xfId="1" applyNumberFormat="1" applyFont="1" applyAlignment="1">
      <alignment horizontal="center"/>
    </xf>
    <xf numFmtId="0" fontId="17" fillId="0" borderId="0" xfId="1" applyFont="1"/>
    <xf numFmtId="0" fontId="19" fillId="0" borderId="0" xfId="1" applyFont="1" applyAlignment="1">
      <alignment horizontal="right" vertical="top"/>
    </xf>
    <xf numFmtId="0" fontId="17" fillId="0" borderId="0" xfId="1" applyFont="1" applyAlignment="1">
      <alignment horizontal="right"/>
    </xf>
    <xf numFmtId="0" fontId="21"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0" xfId="0" applyFont="1" applyAlignment="1">
      <alignment horizontal="right" wrapText="1"/>
    </xf>
    <xf numFmtId="0" fontId="21" fillId="0" borderId="0" xfId="0" applyFont="1"/>
    <xf numFmtId="0" fontId="18" fillId="0" borderId="0" xfId="0" applyFont="1" applyAlignment="1">
      <alignment horizontal="right" vertical="top" wrapText="1"/>
    </xf>
    <xf numFmtId="0" fontId="18" fillId="0" borderId="0" xfId="0" applyFont="1" applyAlignment="1">
      <alignment wrapText="1"/>
    </xf>
    <xf numFmtId="165" fontId="17" fillId="0" borderId="0" xfId="1" applyNumberFormat="1" applyFont="1" applyAlignment="1">
      <alignment horizontal="center"/>
    </xf>
    <xf numFmtId="0" fontId="21" fillId="0" borderId="0" xfId="0" applyFont="1" applyAlignment="1">
      <alignment horizontal="center"/>
    </xf>
    <xf numFmtId="165" fontId="17" fillId="0" borderId="0" xfId="1" applyNumberFormat="1" applyFont="1" applyAlignment="1" applyProtection="1">
      <alignment horizontal="center"/>
      <protection locked="0"/>
    </xf>
    <xf numFmtId="0" fontId="18" fillId="0" borderId="0" xfId="10" applyFont="1" applyAlignment="1">
      <alignment horizontal="center" wrapText="1"/>
    </xf>
    <xf numFmtId="0" fontId="22" fillId="0" borderId="0" xfId="0" applyFont="1" applyAlignment="1">
      <alignment horizontal="left" vertical="top" wrapText="1"/>
    </xf>
    <xf numFmtId="0" fontId="22" fillId="0" borderId="0" xfId="0" applyFont="1" applyAlignment="1">
      <alignment vertical="top" wrapText="1"/>
    </xf>
    <xf numFmtId="0" fontId="21" fillId="0" borderId="0" xfId="0" applyFont="1" applyAlignment="1">
      <alignment horizontal="right"/>
    </xf>
    <xf numFmtId="0" fontId="22" fillId="0" borderId="0" xfId="0" applyFont="1" applyAlignment="1">
      <alignment horizontal="center"/>
    </xf>
    <xf numFmtId="0" fontId="3" fillId="0" borderId="0" xfId="16" applyFont="1"/>
    <xf numFmtId="0" fontId="23" fillId="0" borderId="0" xfId="16" applyFont="1"/>
    <xf numFmtId="49" fontId="3" fillId="0" borderId="0" xfId="16" applyNumberFormat="1" applyFont="1" applyAlignment="1">
      <alignment horizontal="justify" vertical="top" wrapText="1"/>
    </xf>
    <xf numFmtId="0" fontId="23" fillId="0" borderId="0" xfId="16" applyFont="1" applyAlignment="1">
      <alignment horizontal="center" wrapText="1"/>
    </xf>
    <xf numFmtId="0" fontId="3" fillId="0" borderId="0" xfId="16" applyFont="1" applyAlignment="1">
      <alignment horizontal="center" wrapText="1"/>
    </xf>
    <xf numFmtId="0" fontId="3" fillId="0" borderId="0" xfId="16" applyFont="1" applyAlignment="1">
      <alignment wrapText="1"/>
    </xf>
    <xf numFmtId="49" fontId="3" fillId="0" borderId="0" xfId="16" applyNumberFormat="1" applyFont="1" applyAlignment="1">
      <alignment horizontal="justify" vertical="top"/>
    </xf>
    <xf numFmtId="49" fontId="17" fillId="0" borderId="0" xfId="16" applyNumberFormat="1" applyFont="1" applyAlignment="1">
      <alignment horizontal="justify" vertical="top" wrapText="1"/>
    </xf>
    <xf numFmtId="0" fontId="3" fillId="0" borderId="0" xfId="0" applyFont="1" applyAlignment="1">
      <alignment horizontal="justify" vertical="top" wrapText="1"/>
    </xf>
    <xf numFmtId="164" fontId="17" fillId="0" borderId="0" xfId="1" applyNumberFormat="1" applyFont="1" applyAlignment="1">
      <alignment horizontal="right" vertical="top"/>
    </xf>
    <xf numFmtId="165" fontId="3" fillId="0" borderId="0" xfId="1" applyNumberFormat="1" applyAlignment="1">
      <alignment horizontal="right"/>
    </xf>
    <xf numFmtId="0" fontId="3" fillId="0" borderId="0" xfId="16" applyFont="1" applyAlignment="1">
      <alignment horizontal="right" vertical="top" wrapText="1"/>
    </xf>
    <xf numFmtId="0" fontId="3" fillId="0" borderId="0" xfId="19" applyFont="1" applyAlignment="1">
      <alignment horizontal="center"/>
    </xf>
    <xf numFmtId="165" fontId="19" fillId="0" borderId="0" xfId="1" applyNumberFormat="1" applyFont="1" applyBorder="1" applyAlignment="1">
      <alignment horizontal="center"/>
    </xf>
    <xf numFmtId="49" fontId="26" fillId="0" borderId="0" xfId="20" applyFont="1" applyAlignment="1">
      <alignment horizontal="left" vertical="top" wrapText="1" readingOrder="1"/>
    </xf>
    <xf numFmtId="49" fontId="26" fillId="0" borderId="0" xfId="20" applyFont="1" applyAlignment="1">
      <alignment horizontal="center"/>
    </xf>
    <xf numFmtId="49" fontId="26" fillId="0" borderId="0" xfId="20" applyFont="1" applyAlignment="1">
      <alignment horizontal="right" vertical="top"/>
    </xf>
    <xf numFmtId="165" fontId="26" fillId="0" borderId="0" xfId="20" applyNumberFormat="1" applyFont="1" applyAlignment="1">
      <alignment horizontal="right"/>
    </xf>
    <xf numFmtId="4" fontId="26" fillId="0" borderId="0" xfId="20" applyNumberFormat="1" applyFont="1" applyAlignment="1">
      <alignment horizontal="right"/>
    </xf>
    <xf numFmtId="49" fontId="26" fillId="0" borderId="0" xfId="20" applyFont="1" applyAlignment="1">
      <alignment horizontal="right" vertical="top" wrapText="1" readingOrder="1"/>
    </xf>
    <xf numFmtId="0" fontId="18" fillId="0" borderId="0" xfId="0" quotePrefix="1" applyFont="1" applyAlignment="1">
      <alignment horizontal="left" vertical="top" wrapText="1" indent="1"/>
    </xf>
    <xf numFmtId="0" fontId="3" fillId="0" borderId="0" xfId="16" applyFont="1" applyBorder="1"/>
    <xf numFmtId="0" fontId="18" fillId="0" borderId="0" xfId="0" applyFont="1" applyAlignment="1">
      <alignment horizontal="left" vertical="center" wrapText="1"/>
    </xf>
    <xf numFmtId="164" fontId="3" fillId="0" borderId="0" xfId="1" applyNumberFormat="1" applyAlignment="1">
      <alignment horizontal="right" vertical="top"/>
    </xf>
    <xf numFmtId="0" fontId="18" fillId="0" borderId="0" xfId="0" quotePrefix="1" applyFont="1" applyAlignment="1">
      <alignment horizontal="center" wrapText="1"/>
    </xf>
    <xf numFmtId="165" fontId="5" fillId="0" borderId="0" xfId="0" applyNumberFormat="1" applyFont="1"/>
    <xf numFmtId="165" fontId="3" fillId="3" borderId="2" xfId="14" applyNumberFormat="1" applyFont="1">
      <alignment horizontal="right" readingOrder="1"/>
      <protection locked="0"/>
    </xf>
    <xf numFmtId="49" fontId="3" fillId="0" borderId="0" xfId="21" applyNumberFormat="1" applyFont="1" applyFill="1" applyBorder="1" applyAlignment="1">
      <alignment horizontal="left" vertical="top" wrapText="1" readingOrder="1"/>
    </xf>
    <xf numFmtId="0" fontId="3" fillId="0" borderId="0" xfId="21" applyNumberFormat="1" applyFont="1" applyFill="1" applyBorder="1" applyAlignment="1">
      <alignment horizontal="center" wrapText="1"/>
    </xf>
    <xf numFmtId="0" fontId="3" fillId="0" borderId="0" xfId="6" applyAlignment="1">
      <alignment horizontal="center"/>
    </xf>
    <xf numFmtId="0" fontId="3" fillId="0" borderId="0" xfId="21" applyNumberFormat="1" applyFont="1" applyFill="1" applyBorder="1" applyAlignment="1">
      <alignment horizontal="right" wrapText="1"/>
    </xf>
    <xf numFmtId="0" fontId="3" fillId="0" borderId="0" xfId="4" applyAlignment="1">
      <alignment wrapText="1"/>
    </xf>
    <xf numFmtId="0" fontId="5" fillId="0" borderId="0" xfId="4" applyFont="1"/>
    <xf numFmtId="1" fontId="3" fillId="0" borderId="0" xfId="21" applyNumberFormat="1" applyFont="1" applyFill="1" applyBorder="1" applyAlignment="1">
      <alignment horizontal="center" wrapText="1"/>
    </xf>
    <xf numFmtId="0" fontId="29" fillId="0" borderId="0" xfId="4" applyFont="1"/>
    <xf numFmtId="0" fontId="5" fillId="0" borderId="0" xfId="4" applyFont="1" applyAlignment="1">
      <alignment wrapText="1"/>
    </xf>
    <xf numFmtId="49" fontId="8" fillId="0" borderId="0" xfId="4" applyNumberFormat="1" applyFont="1" applyAlignment="1">
      <alignment vertical="top" wrapText="1" readingOrder="1"/>
    </xf>
    <xf numFmtId="0" fontId="8" fillId="0" borderId="0" xfId="4" applyFont="1" applyAlignment="1">
      <alignment horizontal="center" wrapText="1"/>
    </xf>
    <xf numFmtId="0" fontId="5" fillId="0" borderId="0" xfId="4" applyFont="1" applyAlignment="1">
      <alignment horizontal="right" wrapText="1"/>
    </xf>
    <xf numFmtId="0" fontId="3" fillId="0" borderId="0" xfId="21" applyNumberFormat="1" applyFont="1" applyAlignment="1">
      <alignment horizontal="center" wrapText="1"/>
    </xf>
    <xf numFmtId="0" fontId="3" fillId="0" borderId="0" xfId="21" applyNumberFormat="1" applyFont="1" applyAlignment="1">
      <alignment horizontal="right" wrapText="1"/>
    </xf>
    <xf numFmtId="0" fontId="3" fillId="0" borderId="0" xfId="4" applyAlignment="1">
      <alignment horizontal="center" wrapText="1"/>
    </xf>
    <xf numFmtId="0" fontId="3" fillId="0" borderId="0" xfId="4" applyAlignment="1" applyProtection="1">
      <alignment horizontal="right" wrapText="1"/>
      <protection locked="0"/>
    </xf>
    <xf numFmtId="0" fontId="3" fillId="0" borderId="0" xfId="4" applyAlignment="1">
      <alignment horizontal="right" wrapText="1"/>
    </xf>
    <xf numFmtId="0" fontId="30" fillId="0" borderId="0" xfId="4" applyFont="1"/>
    <xf numFmtId="49" fontId="11" fillId="0" borderId="0" xfId="5" applyNumberFormat="1" applyFont="1" applyAlignment="1">
      <alignment horizontal="left" vertical="center" wrapText="1"/>
    </xf>
    <xf numFmtId="165" fontId="3" fillId="3" borderId="2" xfId="14" applyNumberFormat="1" applyFont="1" applyAlignment="1">
      <alignment horizontal="right"/>
      <protection locked="0"/>
    </xf>
    <xf numFmtId="0" fontId="31" fillId="0" borderId="0" xfId="4" applyFont="1"/>
    <xf numFmtId="49" fontId="15" fillId="0" borderId="0" xfId="11" applyNumberFormat="1" applyFont="1" applyAlignment="1">
      <alignment vertical="center" wrapText="1"/>
    </xf>
    <xf numFmtId="49" fontId="5" fillId="0" borderId="0" xfId="0" applyNumberFormat="1" applyFont="1" applyAlignment="1">
      <alignment vertical="top" wrapText="1" readingOrder="1"/>
    </xf>
    <xf numFmtId="0" fontId="5" fillId="0" borderId="0" xfId="0" applyFont="1" applyAlignment="1">
      <alignment horizontal="center" wrapText="1"/>
    </xf>
    <xf numFmtId="0" fontId="5" fillId="0" borderId="0" xfId="0" applyFont="1" applyAlignment="1">
      <alignment horizontal="right"/>
    </xf>
    <xf numFmtId="4" fontId="5" fillId="0" borderId="0" xfId="0" applyNumberFormat="1" applyFont="1"/>
    <xf numFmtId="0" fontId="5" fillId="0" borderId="0" xfId="0" applyFont="1" applyAlignment="1">
      <alignment horizontal="center" vertical="center" wrapText="1"/>
    </xf>
    <xf numFmtId="0" fontId="3" fillId="0" borderId="0" xfId="8" applyAlignment="1">
      <alignment horizontal="center"/>
    </xf>
    <xf numFmtId="165" fontId="3" fillId="0" borderId="0" xfId="1" applyNumberFormat="1"/>
    <xf numFmtId="49" fontId="3" fillId="0" borderId="0" xfId="6" applyNumberFormat="1" applyAlignment="1">
      <alignment horizontal="left" vertical="top" wrapText="1" readingOrder="1"/>
    </xf>
    <xf numFmtId="4" fontId="5" fillId="0" borderId="0" xfId="6" applyNumberFormat="1" applyFont="1"/>
    <xf numFmtId="0" fontId="5" fillId="0" borderId="0" xfId="6" applyFont="1"/>
    <xf numFmtId="165" fontId="3" fillId="0" borderId="0" xfId="7" applyNumberFormat="1" applyAlignment="1">
      <alignment horizontal="right"/>
    </xf>
    <xf numFmtId="49" fontId="3" fillId="0" borderId="0" xfId="6" applyNumberFormat="1" applyAlignment="1">
      <alignment vertical="top" wrapText="1" readingOrder="1"/>
    </xf>
    <xf numFmtId="164" fontId="3" fillId="0" borderId="0" xfId="7" applyNumberFormat="1" applyAlignment="1">
      <alignment vertical="top"/>
    </xf>
    <xf numFmtId="49" fontId="8" fillId="0" borderId="0" xfId="6" applyNumberFormat="1" applyFont="1" applyAlignment="1">
      <alignment horizontal="center" wrapText="1"/>
    </xf>
    <xf numFmtId="0" fontId="3" fillId="0" borderId="0" xfId="0" applyFont="1" applyAlignment="1">
      <alignment horizontal="center" wrapText="1"/>
    </xf>
    <xf numFmtId="3" fontId="3" fillId="0" borderId="0" xfId="0" applyNumberFormat="1" applyFont="1" applyAlignment="1">
      <alignment horizontal="center" wrapText="1"/>
    </xf>
    <xf numFmtId="0" fontId="3" fillId="0" borderId="0" xfId="0" applyFont="1" applyAlignment="1">
      <alignment horizontal="right"/>
    </xf>
    <xf numFmtId="49" fontId="8" fillId="0" borderId="0" xfId="0" applyNumberFormat="1" applyFont="1" applyAlignment="1">
      <alignment vertical="top" wrapText="1" readingOrder="1"/>
    </xf>
    <xf numFmtId="0" fontId="8" fillId="0" borderId="0" xfId="0" applyFont="1" applyAlignment="1">
      <alignment horizontal="center" wrapText="1"/>
    </xf>
    <xf numFmtId="0" fontId="5" fillId="0" borderId="0" xfId="0" applyFont="1" applyAlignment="1">
      <alignment horizontal="right" wrapText="1"/>
    </xf>
    <xf numFmtId="0" fontId="1" fillId="0" borderId="0" xfId="0" applyFont="1" applyAlignment="1">
      <alignment vertical="center"/>
    </xf>
    <xf numFmtId="0" fontId="3" fillId="0" borderId="0" xfId="16" applyFont="1" applyFill="1" applyAlignment="1">
      <alignment horizontal="center" wrapText="1"/>
    </xf>
    <xf numFmtId="0" fontId="34" fillId="4" borderId="0" xfId="11" applyFont="1" applyFill="1" applyAlignment="1">
      <alignment horizontal="left" vertical="center"/>
    </xf>
    <xf numFmtId="0" fontId="34" fillId="4" borderId="0" xfId="11" applyFont="1" applyFill="1" applyAlignment="1">
      <alignment horizontal="left" vertical="center" wrapText="1"/>
    </xf>
    <xf numFmtId="0" fontId="13" fillId="0" borderId="0" xfId="11" applyFont="1" applyFill="1" applyBorder="1" applyAlignment="1">
      <alignment horizontal="center" vertical="center"/>
    </xf>
    <xf numFmtId="0" fontId="15" fillId="0" borderId="0" xfId="11" applyFont="1" applyFill="1" applyBorder="1" applyAlignment="1">
      <alignment horizontal="left" vertical="center"/>
    </xf>
    <xf numFmtId="4" fontId="15" fillId="0" borderId="0" xfId="11" applyNumberFormat="1" applyFont="1" applyFill="1" applyBorder="1" applyAlignment="1">
      <alignment horizontal="left" vertical="center"/>
    </xf>
    <xf numFmtId="165" fontId="15" fillId="0" borderId="0" xfId="11" applyNumberFormat="1" applyFont="1" applyFill="1" applyBorder="1" applyAlignment="1">
      <alignment horizontal="right" vertical="center"/>
    </xf>
  </cellXfs>
  <cellStyles count="22">
    <cellStyle name="CENA / KOS" xfId="14" xr:uid="{00000000-0005-0000-0000-000000000000}"/>
    <cellStyle name="Naslov 5 6" xfId="20" xr:uid="{00000000-0005-0000-0000-000001000000}"/>
    <cellStyle name="Navadno" xfId="0" builtinId="0"/>
    <cellStyle name="Navadno 11" xfId="4" xr:uid="{00000000-0005-0000-0000-000003000000}"/>
    <cellStyle name="Navadno 13" xfId="10" xr:uid="{00000000-0005-0000-0000-000004000000}"/>
    <cellStyle name="Navadno 16 2" xfId="5" xr:uid="{00000000-0005-0000-0000-000005000000}"/>
    <cellStyle name="Navadno 2" xfId="1" xr:uid="{00000000-0005-0000-0000-000006000000}"/>
    <cellStyle name="Navadno 2 10" xfId="18" xr:uid="{00000000-0005-0000-0000-000007000000}"/>
    <cellStyle name="Navadno 2 17" xfId="9" xr:uid="{00000000-0005-0000-0000-000008000000}"/>
    <cellStyle name="Navadno 2 2 2" xfId="7" xr:uid="{00000000-0005-0000-0000-000009000000}"/>
    <cellStyle name="Navadno 27" xfId="15" xr:uid="{00000000-0005-0000-0000-00000A000000}"/>
    <cellStyle name="Navadno 29" xfId="12" xr:uid="{00000000-0005-0000-0000-00000B000000}"/>
    <cellStyle name="Navadno 3" xfId="6" xr:uid="{00000000-0005-0000-0000-00000C000000}"/>
    <cellStyle name="Navadno 3 10" xfId="8" xr:uid="{00000000-0005-0000-0000-00000D000000}"/>
    <cellStyle name="Navadno 3 26" xfId="13" xr:uid="{00000000-0005-0000-0000-00000E000000}"/>
    <cellStyle name="Navadno 9" xfId="17" xr:uid="{00000000-0005-0000-0000-00000F000000}"/>
    <cellStyle name="Navadno_04-07_Lokainvest-Linhartova-popis" xfId="19" xr:uid="{00000000-0005-0000-0000-000010000000}"/>
    <cellStyle name="Navadno_LG PZI popis strojne instalacije popravljen popis" xfId="2" xr:uid="{00000000-0005-0000-0000-000011000000}"/>
    <cellStyle name="Navadno_LG PZI popis strojne instalacije popravljen popis 2" xfId="11" xr:uid="{00000000-0005-0000-0000-000012000000}"/>
    <cellStyle name="Normal 2" xfId="16" xr:uid="{00000000-0005-0000-0000-000013000000}"/>
    <cellStyle name="Valuta 2" xfId="3" xr:uid="{00000000-0005-0000-0000-000014000000}"/>
    <cellStyle name="Vejica_popis-splošno-zun.ured"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8"/>
  <sheetViews>
    <sheetView view="pageBreakPreview" topLeftCell="A3" zoomScaleNormal="100" zoomScaleSheetLayoutView="100" workbookViewId="0">
      <selection activeCell="B15" sqref="B15"/>
    </sheetView>
  </sheetViews>
  <sheetFormatPr defaultColWidth="8" defaultRowHeight="13.2"/>
  <cols>
    <col min="1" max="1" width="10.6640625" style="9" customWidth="1"/>
    <col min="2" max="2" width="57" style="10" customWidth="1"/>
    <col min="3" max="3" width="7.44140625" style="6" customWidth="1"/>
    <col min="4" max="4" width="19.109375" style="11" customWidth="1"/>
    <col min="5" max="16384" width="8" style="6"/>
  </cols>
  <sheetData>
    <row r="1" spans="1:4">
      <c r="A1" s="2"/>
      <c r="B1" s="3"/>
      <c r="C1" s="4"/>
      <c r="D1" s="5"/>
    </row>
    <row r="2" spans="1:4">
      <c r="A2" s="7"/>
      <c r="B2" s="3"/>
      <c r="C2" s="4"/>
      <c r="D2" s="5"/>
    </row>
    <row r="3" spans="1:4" s="8" customFormat="1" ht="13.8">
      <c r="A3" s="38"/>
      <c r="B3" s="39"/>
      <c r="C3" s="40"/>
      <c r="D3" s="41"/>
    </row>
    <row r="4" spans="1:4" ht="13.8">
      <c r="A4" s="42" t="s">
        <v>59</v>
      </c>
      <c r="B4" s="43"/>
      <c r="C4" s="42"/>
      <c r="D4" s="44"/>
    </row>
    <row r="5" spans="1:4" ht="13.8">
      <c r="A5" s="45" t="s">
        <v>73</v>
      </c>
      <c r="B5" s="46"/>
      <c r="C5" s="45"/>
      <c r="D5" s="47"/>
    </row>
    <row r="6" spans="1:4" ht="13.8">
      <c r="A6" s="45" t="s">
        <v>74</v>
      </c>
      <c r="B6" s="46"/>
      <c r="C6" s="45"/>
      <c r="D6" s="47"/>
    </row>
    <row r="7" spans="1:4" ht="13.8">
      <c r="A7" s="45"/>
      <c r="B7" s="46"/>
      <c r="C7" s="45"/>
      <c r="D7" s="47"/>
    </row>
    <row r="8" spans="1:4" ht="13.8">
      <c r="A8" s="42" t="s">
        <v>60</v>
      </c>
      <c r="B8" s="43"/>
      <c r="C8" s="42"/>
      <c r="D8" s="48"/>
    </row>
    <row r="9" spans="1:4" ht="13.8">
      <c r="A9" s="169" t="s">
        <v>263</v>
      </c>
      <c r="B9" s="170"/>
      <c r="C9" s="45"/>
      <c r="D9" s="49"/>
    </row>
    <row r="10" spans="1:4" ht="13.8">
      <c r="A10" s="45"/>
      <c r="B10" s="51"/>
      <c r="C10" s="52"/>
      <c r="D10" s="53"/>
    </row>
    <row r="11" spans="1:4" ht="14.4" thickBot="1">
      <c r="A11" s="50"/>
      <c r="B11" s="51"/>
      <c r="C11" s="52"/>
      <c r="D11" s="53"/>
    </row>
    <row r="12" spans="1:4" ht="14.4" thickBot="1">
      <c r="A12" s="54" t="s">
        <v>65</v>
      </c>
      <c r="B12" s="55"/>
      <c r="C12" s="54"/>
      <c r="D12" s="56" t="s">
        <v>20</v>
      </c>
    </row>
    <row r="13" spans="1:4" ht="13.8">
      <c r="A13" s="38"/>
      <c r="B13" s="57"/>
      <c r="C13" s="58"/>
      <c r="D13" s="59"/>
    </row>
    <row r="14" spans="1:4" ht="13.8">
      <c r="A14" s="60" t="s">
        <v>23</v>
      </c>
      <c r="B14" s="61" t="str">
        <f>OGREVANJE!B1</f>
        <v>OGREVANJE</v>
      </c>
      <c r="C14" s="62"/>
      <c r="D14" s="63">
        <f>OGREVANJE!F1</f>
        <v>0</v>
      </c>
    </row>
    <row r="15" spans="1:4" ht="13.8">
      <c r="A15" s="60" t="s">
        <v>24</v>
      </c>
      <c r="B15" s="61" t="str">
        <f>'VODOVOD IN KANALIZACIJA'!B1</f>
        <v>VODOVOD IN KANALIZACIJA</v>
      </c>
      <c r="C15" s="62"/>
      <c r="D15" s="63">
        <f>'VODOVOD IN KANALIZACIJA'!F1</f>
        <v>0</v>
      </c>
    </row>
    <row r="16" spans="1:4" ht="13.8">
      <c r="A16" s="60" t="s">
        <v>25</v>
      </c>
      <c r="B16" s="146" t="str">
        <f>PLIN!B1</f>
        <v>PLIN</v>
      </c>
      <c r="C16" s="62"/>
      <c r="D16" s="63">
        <f>PLIN!F1</f>
        <v>0</v>
      </c>
    </row>
    <row r="17" spans="1:4" ht="13.8">
      <c r="A17" s="60" t="s">
        <v>266</v>
      </c>
      <c r="B17" s="61" t="str">
        <f>'PREZRAČEVANJE KUHINJE - "A"'!B1</f>
        <v>PREZRAČEVANJE KUHINJE - VARIANTA "A"</v>
      </c>
      <c r="C17" s="62"/>
      <c r="D17" s="63">
        <f>'PREZRAČEVANJE KUHINJE - "A"'!F1</f>
        <v>0</v>
      </c>
    </row>
    <row r="18" spans="1:4" ht="13.8">
      <c r="A18" s="60" t="s">
        <v>267</v>
      </c>
      <c r="B18" s="146" t="str">
        <f>'PREZRAČEVANJE KUHINJE - "B"'!B1</f>
        <v>PREZRAČEVANJE KUHINJE - VARIANTA "B"</v>
      </c>
      <c r="C18" s="62"/>
      <c r="D18" s="63">
        <f>'PREZRAČEVANJE KUHINJE - "B"'!F1</f>
        <v>0</v>
      </c>
    </row>
    <row r="19" spans="1:4" ht="14.4" thickBot="1">
      <c r="A19" s="60"/>
      <c r="B19" s="39"/>
      <c r="C19" s="40"/>
      <c r="D19" s="41"/>
    </row>
    <row r="20" spans="1:4" ht="14.4" thickBot="1">
      <c r="A20" s="64"/>
      <c r="B20" s="54" t="s">
        <v>268</v>
      </c>
      <c r="C20" s="65"/>
      <c r="D20" s="56">
        <f>D14+D15+D16+D17</f>
        <v>0</v>
      </c>
    </row>
    <row r="21" spans="1:4" ht="14.4" thickBot="1">
      <c r="A21" s="66"/>
      <c r="B21" s="67" t="s">
        <v>61</v>
      </c>
      <c r="C21" s="68"/>
      <c r="D21" s="69">
        <f>D22-D20</f>
        <v>0</v>
      </c>
    </row>
    <row r="22" spans="1:4" ht="14.4" thickBot="1">
      <c r="A22" s="64"/>
      <c r="B22" s="54" t="s">
        <v>269</v>
      </c>
      <c r="C22" s="65"/>
      <c r="D22" s="56">
        <f>D20*1.22</f>
        <v>0</v>
      </c>
    </row>
    <row r="23" spans="1:4" ht="13.8">
      <c r="A23" s="171"/>
      <c r="B23" s="172"/>
      <c r="C23" s="173"/>
      <c r="D23" s="174"/>
    </row>
    <row r="24" spans="1:4" ht="13.8">
      <c r="A24" s="171"/>
      <c r="B24" s="172"/>
      <c r="C24" s="173"/>
      <c r="D24" s="174"/>
    </row>
    <row r="25" spans="1:4" ht="14.4" thickBot="1">
      <c r="A25" s="60"/>
      <c r="B25" s="39"/>
      <c r="C25" s="40"/>
      <c r="D25" s="41"/>
    </row>
    <row r="26" spans="1:4" ht="14.4" thickBot="1">
      <c r="A26" s="64"/>
      <c r="B26" s="54" t="s">
        <v>271</v>
      </c>
      <c r="C26" s="65"/>
      <c r="D26" s="56">
        <f>D14+D15+D16+D18</f>
        <v>0</v>
      </c>
    </row>
    <row r="27" spans="1:4" ht="14.4" thickBot="1">
      <c r="A27" s="66"/>
      <c r="B27" s="67" t="s">
        <v>61</v>
      </c>
      <c r="C27" s="68"/>
      <c r="D27" s="69">
        <f>D28-D26</f>
        <v>0</v>
      </c>
    </row>
    <row r="28" spans="1:4" ht="14.4" thickBot="1">
      <c r="A28" s="64"/>
      <c r="B28" s="54" t="s">
        <v>270</v>
      </c>
      <c r="C28" s="65"/>
      <c r="D28" s="56">
        <f>D26*1.22</f>
        <v>0</v>
      </c>
    </row>
    <row r="29" spans="1:4" ht="13.8">
      <c r="A29" s="38"/>
      <c r="B29" s="70"/>
      <c r="C29" s="71"/>
      <c r="D29" s="41"/>
    </row>
    <row r="30" spans="1:4" ht="13.8">
      <c r="A30" s="38"/>
      <c r="B30" s="72" t="s">
        <v>62</v>
      </c>
      <c r="C30" s="40"/>
      <c r="D30" s="41"/>
    </row>
    <row r="31" spans="1:4" ht="13.8">
      <c r="A31" s="38"/>
      <c r="B31" s="39"/>
      <c r="C31" s="40"/>
      <c r="D31" s="41"/>
    </row>
    <row r="32" spans="1:4" ht="69">
      <c r="A32" s="38"/>
      <c r="B32" s="73" t="s">
        <v>63</v>
      </c>
      <c r="C32" s="73"/>
      <c r="D32" s="41"/>
    </row>
    <row r="33" spans="1:4" ht="13.8">
      <c r="A33" s="38"/>
      <c r="B33" s="39"/>
      <c r="C33" s="40"/>
      <c r="D33" s="41"/>
    </row>
    <row r="34" spans="1:4" ht="55.2">
      <c r="A34" s="38"/>
      <c r="B34" s="73" t="s">
        <v>64</v>
      </c>
      <c r="C34" s="73"/>
      <c r="D34" s="41"/>
    </row>
    <row r="35" spans="1:4" ht="13.8">
      <c r="A35" s="38"/>
      <c r="B35" s="39"/>
      <c r="C35" s="40"/>
      <c r="D35" s="41"/>
    </row>
    <row r="36" spans="1:4" ht="13.8">
      <c r="A36" s="38"/>
      <c r="B36" s="73"/>
      <c r="C36" s="73"/>
      <c r="D36" s="41"/>
    </row>
    <row r="37" spans="1:4" ht="13.8">
      <c r="A37" s="38"/>
      <c r="B37" s="70"/>
      <c r="C37" s="71"/>
      <c r="D37" s="41"/>
    </row>
    <row r="38" spans="1:4">
      <c r="B38" s="28"/>
    </row>
  </sheetData>
  <sheetProtection algorithmName="SHA-512" hashValue="/EKnOGlWf278gKPTqDMASAbXo+Q/Rfu8hg0NW3UnHzuYp6jXqyzHsIsFJnkJa659spvhZKVjVI3iSwTGz1N5xw==" saltValue="AgzJVQ0yI3dYz4jNTxP7Lw==" spinCount="100000" sheet="1" objects="1" scenarios="1"/>
  <phoneticPr fontId="7" type="noConversion"/>
  <pageMargins left="0.74803149606299213" right="0.74803149606299213" top="0.43307086614173229" bottom="0.43307086614173229" header="0" footer="0.19685039370078741"/>
  <pageSetup paperSize="9" scale="80" fitToHeight="100" orientation="portrait" verticalDpi="300" r:id="rId1"/>
  <headerFooter alignWithMargins="0">
    <oddFooter>&amp;L&amp;F, &amp;A&amp;R&amp;P/&amp;N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view="pageBreakPreview" zoomScaleNormal="85" zoomScaleSheetLayoutView="100" workbookViewId="0">
      <pane ySplit="2" topLeftCell="A3" activePane="bottomLeft" state="frozen"/>
      <selection activeCell="D19" sqref="D19"/>
      <selection pane="bottomLeft" activeCell="B10" sqref="B10"/>
    </sheetView>
  </sheetViews>
  <sheetFormatPr defaultColWidth="9" defaultRowHeight="13.2"/>
  <cols>
    <col min="1" max="1" width="9" style="20"/>
    <col min="2" max="2" width="74.33203125" style="13" customWidth="1"/>
    <col min="3" max="3" width="9" style="14"/>
    <col min="4" max="4" width="6" style="14" customWidth="1"/>
    <col min="5" max="6" width="13.109375" style="1" customWidth="1"/>
    <col min="7" max="9" width="9" style="1"/>
    <col min="10" max="10" width="11.5546875" style="1" customWidth="1"/>
    <col min="11" max="16384" width="9" style="1"/>
  </cols>
  <sheetData>
    <row r="2" spans="1:6" s="17" customFormat="1">
      <c r="A2" s="20"/>
      <c r="B2" s="15" t="s">
        <v>16</v>
      </c>
      <c r="C2" s="12"/>
      <c r="D2" s="12"/>
      <c r="E2" s="18"/>
      <c r="F2" s="18"/>
    </row>
    <row r="3" spans="1:6">
      <c r="B3" s="15"/>
    </row>
    <row r="4" spans="1:6" ht="26.4">
      <c r="B4" s="25" t="s">
        <v>4</v>
      </c>
    </row>
    <row r="5" spans="1:6">
      <c r="B5" s="26"/>
    </row>
    <row r="6" spans="1:6" ht="66">
      <c r="B6" s="36" t="s">
        <v>5</v>
      </c>
    </row>
    <row r="7" spans="1:6">
      <c r="B7" s="36"/>
    </row>
    <row r="8" spans="1:6" ht="39.6">
      <c r="B8" s="36" t="s">
        <v>6</v>
      </c>
    </row>
    <row r="9" spans="1:6">
      <c r="B9" s="36"/>
    </row>
    <row r="10" spans="1:6" ht="52.8">
      <c r="B10" s="36" t="s">
        <v>7</v>
      </c>
    </row>
    <row r="11" spans="1:6">
      <c r="B11" s="36"/>
    </row>
    <row r="12" spans="1:6" ht="26.4">
      <c r="B12" s="36" t="s">
        <v>8</v>
      </c>
    </row>
    <row r="13" spans="1:6">
      <c r="B13" s="36"/>
    </row>
    <row r="14" spans="1:6" ht="39.6">
      <c r="B14" s="36" t="s">
        <v>9</v>
      </c>
    </row>
    <row r="15" spans="1:6">
      <c r="B15" s="36"/>
    </row>
    <row r="16" spans="1:6" ht="52.8">
      <c r="B16" s="36" t="s">
        <v>45</v>
      </c>
    </row>
    <row r="17" spans="2:4">
      <c r="B17" s="36"/>
      <c r="C17" s="1"/>
      <c r="D17" s="1"/>
    </row>
    <row r="18" spans="2:4">
      <c r="B18" s="36" t="s">
        <v>10</v>
      </c>
      <c r="C18" s="1"/>
      <c r="D18" s="1"/>
    </row>
    <row r="19" spans="2:4">
      <c r="B19" s="36"/>
      <c r="C19" s="1"/>
      <c r="D19" s="1"/>
    </row>
    <row r="20" spans="2:4" ht="66">
      <c r="B20" s="36" t="s">
        <v>53</v>
      </c>
      <c r="C20" s="1"/>
      <c r="D20" s="1"/>
    </row>
    <row r="21" spans="2:4">
      <c r="B21" s="36"/>
      <c r="C21" s="1"/>
      <c r="D21" s="1"/>
    </row>
    <row r="22" spans="2:4" ht="26.4">
      <c r="B22" s="36" t="s">
        <v>46</v>
      </c>
      <c r="C22" s="1"/>
      <c r="D22" s="1"/>
    </row>
    <row r="23" spans="2:4">
      <c r="B23" s="36"/>
      <c r="C23" s="1"/>
      <c r="D23" s="1"/>
    </row>
    <row r="24" spans="2:4" ht="39.6">
      <c r="B24" s="36" t="s">
        <v>11</v>
      </c>
      <c r="C24" s="1"/>
      <c r="D24" s="1"/>
    </row>
    <row r="25" spans="2:4">
      <c r="B25" s="36"/>
      <c r="C25" s="1"/>
      <c r="D25" s="1"/>
    </row>
    <row r="26" spans="2:4" ht="39.6">
      <c r="B26" s="36" t="s">
        <v>12</v>
      </c>
      <c r="C26" s="1"/>
      <c r="D26" s="1"/>
    </row>
    <row r="27" spans="2:4">
      <c r="B27" s="36"/>
      <c r="C27" s="1"/>
      <c r="D27" s="1"/>
    </row>
    <row r="28" spans="2:4" ht="26.4">
      <c r="B28" s="36" t="s">
        <v>13</v>
      </c>
      <c r="C28" s="1"/>
      <c r="D28" s="1"/>
    </row>
    <row r="29" spans="2:4">
      <c r="B29" s="36"/>
      <c r="C29" s="1"/>
      <c r="D29" s="1"/>
    </row>
    <row r="30" spans="2:4" ht="52.8">
      <c r="B30" s="36" t="s">
        <v>47</v>
      </c>
      <c r="C30" s="1"/>
      <c r="D30" s="1"/>
    </row>
    <row r="31" spans="2:4">
      <c r="B31" s="36"/>
      <c r="C31" s="1"/>
      <c r="D31" s="1"/>
    </row>
    <row r="32" spans="2:4" ht="26.4">
      <c r="B32" s="36" t="s">
        <v>48</v>
      </c>
      <c r="C32" s="1"/>
      <c r="D32" s="1"/>
    </row>
    <row r="33" spans="2:4">
      <c r="B33" s="36"/>
      <c r="C33" s="1"/>
      <c r="D33" s="1"/>
    </row>
    <row r="34" spans="2:4" ht="12.75" customHeight="1">
      <c r="B34" s="36" t="s">
        <v>14</v>
      </c>
      <c r="C34" s="1"/>
      <c r="D34" s="1"/>
    </row>
    <row r="35" spans="2:4">
      <c r="B35" s="36"/>
      <c r="C35" s="1"/>
      <c r="D35" s="1"/>
    </row>
    <row r="36" spans="2:4">
      <c r="B36" s="36" t="s">
        <v>54</v>
      </c>
      <c r="C36" s="1"/>
      <c r="D36" s="1"/>
    </row>
    <row r="37" spans="2:4">
      <c r="B37" s="36"/>
      <c r="C37" s="1"/>
      <c r="D37" s="1"/>
    </row>
    <row r="38" spans="2:4" ht="26.4">
      <c r="B38" s="36" t="s">
        <v>49</v>
      </c>
      <c r="C38" s="1"/>
      <c r="D38" s="1"/>
    </row>
    <row r="39" spans="2:4">
      <c r="B39" s="36"/>
      <c r="C39" s="1"/>
      <c r="D39" s="1"/>
    </row>
    <row r="40" spans="2:4">
      <c r="B40" s="36" t="s">
        <v>15</v>
      </c>
      <c r="C40" s="1"/>
      <c r="D40" s="1"/>
    </row>
    <row r="41" spans="2:4">
      <c r="B41" s="36"/>
      <c r="C41" s="1"/>
      <c r="D41" s="1"/>
    </row>
    <row r="42" spans="2:4" ht="39.6">
      <c r="B42" s="36" t="s">
        <v>50</v>
      </c>
    </row>
    <row r="43" spans="2:4">
      <c r="B43" s="27"/>
    </row>
  </sheetData>
  <sheetProtection algorithmName="SHA-512" hashValue="MBSakS+OHiKr0eguO9Vmuol+IlPGiqDpwa8VDyzYOdh8cQff2V7U1vhf9TGKKr2t6jiRnSprGjqEYaj8FBXlZA==" saltValue="HJF3RF8g0tVEtjS42Ho56g==" spinCount="100000" sheet="1" objects="1" scenarios="1"/>
  <pageMargins left="0.74803149606299213" right="0.74803149606299213" top="0.43307086614173229" bottom="0.43307086614173229" header="0" footer="0"/>
  <pageSetup paperSize="9" scale="82" orientation="portrait" r:id="rId1"/>
  <headerFooter alignWithMargins="0">
    <oddFooter>&amp;L&amp;F, &amp;A&amp;R&amp;P/&amp;N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8"/>
  <sheetViews>
    <sheetView tabSelected="1" view="pageBreakPreview" zoomScaleNormal="85" zoomScaleSheetLayoutView="100" workbookViewId="0">
      <pane ySplit="4" topLeftCell="A5" activePane="bottomLeft" state="frozen"/>
      <selection activeCell="D19" sqref="D19"/>
      <selection pane="bottomLeft" activeCell="E12" sqref="E12"/>
    </sheetView>
  </sheetViews>
  <sheetFormatPr defaultColWidth="9" defaultRowHeight="13.2"/>
  <cols>
    <col min="1" max="1" width="9" style="1"/>
    <col min="2" max="2" width="50.6640625" style="31" customWidth="1"/>
    <col min="3" max="3" width="9" style="14"/>
    <col min="4" max="4" width="7.5546875" style="14" bestFit="1" customWidth="1"/>
    <col min="5" max="6" width="13.109375" style="14" customWidth="1"/>
    <col min="7" max="7" width="12.33203125" style="1" customWidth="1"/>
    <col min="8" max="9" width="9" style="1"/>
    <col min="10" max="10" width="11.5546875" style="1" customWidth="1"/>
    <col min="11" max="12" width="9" style="1"/>
    <col min="13" max="13" width="9" style="1" customWidth="1"/>
    <col min="14" max="14" width="9" style="1"/>
    <col min="15" max="15" width="9" style="1" customWidth="1"/>
    <col min="16" max="16384" width="9" style="1"/>
  </cols>
  <sheetData>
    <row r="1" spans="1:7" s="16" customFormat="1">
      <c r="A1" s="117" t="s">
        <v>23</v>
      </c>
      <c r="B1" s="112" t="s">
        <v>51</v>
      </c>
      <c r="C1" s="113"/>
      <c r="D1" s="113"/>
      <c r="E1" s="114" t="s">
        <v>3</v>
      </c>
      <c r="F1" s="115">
        <f>SUBTOTAL(9,F5:F281)</f>
        <v>0</v>
      </c>
      <c r="G1" s="115"/>
    </row>
    <row r="2" spans="1:7" s="16" customFormat="1">
      <c r="A2" s="75"/>
      <c r="B2" s="76"/>
      <c r="C2" s="77"/>
      <c r="D2" s="78"/>
      <c r="E2" s="79"/>
      <c r="F2" s="111"/>
    </row>
    <row r="3" spans="1:7" s="16" customFormat="1">
      <c r="A3" s="81"/>
      <c r="B3" s="76"/>
      <c r="C3" s="77"/>
      <c r="D3" s="77"/>
      <c r="E3" s="79"/>
      <c r="F3" s="79"/>
    </row>
    <row r="4" spans="1:7" s="17" customFormat="1">
      <c r="A4" s="81"/>
      <c r="B4" s="112" t="s">
        <v>17</v>
      </c>
      <c r="C4" s="113" t="s">
        <v>18</v>
      </c>
      <c r="D4" s="113" t="s">
        <v>21</v>
      </c>
      <c r="E4" s="116" t="s">
        <v>19</v>
      </c>
      <c r="F4" s="115" t="s">
        <v>20</v>
      </c>
    </row>
    <row r="5" spans="1:7" s="21" customFormat="1">
      <c r="A5" s="1"/>
      <c r="B5" s="29"/>
      <c r="C5" s="22"/>
      <c r="D5" s="22"/>
      <c r="E5" s="14"/>
      <c r="F5" s="14"/>
      <c r="G5" s="1"/>
    </row>
    <row r="6" spans="1:7" s="21" customFormat="1">
      <c r="A6" s="1"/>
      <c r="B6" s="112" t="s">
        <v>75</v>
      </c>
      <c r="C6" s="22"/>
      <c r="D6" s="22"/>
      <c r="E6" s="14"/>
      <c r="F6" s="14"/>
      <c r="G6" s="1"/>
    </row>
    <row r="7" spans="1:7" s="21" customFormat="1">
      <c r="A7" s="1"/>
      <c r="B7" s="30"/>
      <c r="C7" s="22"/>
      <c r="D7" s="22"/>
      <c r="E7" s="14"/>
      <c r="F7" s="14"/>
      <c r="G7" s="1"/>
    </row>
    <row r="8" spans="1:7" s="21" customFormat="1" ht="52.8">
      <c r="A8" s="19">
        <f>MAX($A$5:A7)+1</f>
        <v>1</v>
      </c>
      <c r="B8" s="32" t="s">
        <v>78</v>
      </c>
      <c r="C8" s="22"/>
      <c r="D8" s="22"/>
      <c r="E8" s="24"/>
      <c r="F8" s="23"/>
      <c r="G8" s="1"/>
    </row>
    <row r="9" spans="1:7">
      <c r="B9" s="32" t="s">
        <v>76</v>
      </c>
      <c r="C9" s="22" t="s">
        <v>22</v>
      </c>
      <c r="D9" s="102">
        <v>2</v>
      </c>
      <c r="E9" s="124"/>
      <c r="F9" s="108">
        <f>+E9*D9</f>
        <v>0</v>
      </c>
      <c r="G9" s="123"/>
    </row>
    <row r="10" spans="1:7">
      <c r="A10" s="19"/>
      <c r="B10" s="32"/>
      <c r="C10" s="118"/>
      <c r="D10" s="22"/>
      <c r="E10" s="22"/>
      <c r="F10" s="24"/>
    </row>
    <row r="11" spans="1:7" s="21" customFormat="1" ht="66">
      <c r="A11" s="19">
        <f>MAX($A$5:A10)+1</f>
        <v>2</v>
      </c>
      <c r="B11" s="32" t="s">
        <v>77</v>
      </c>
      <c r="C11" s="22"/>
      <c r="D11" s="22"/>
      <c r="E11" s="24"/>
      <c r="F11" s="23"/>
      <c r="G11" s="1"/>
    </row>
    <row r="12" spans="1:7">
      <c r="B12" s="32" t="s">
        <v>76</v>
      </c>
      <c r="C12" s="22" t="s">
        <v>22</v>
      </c>
      <c r="D12" s="102">
        <v>8</v>
      </c>
      <c r="E12" s="124"/>
      <c r="F12" s="108">
        <f>+E12*D12</f>
        <v>0</v>
      </c>
      <c r="G12" s="123"/>
    </row>
    <row r="13" spans="1:7">
      <c r="A13" s="19"/>
      <c r="B13" s="33"/>
      <c r="C13" s="22"/>
      <c r="D13" s="22"/>
      <c r="E13" s="24"/>
      <c r="F13" s="23"/>
    </row>
    <row r="14" spans="1:7" ht="66">
      <c r="A14" s="19">
        <f>MAX($A$5:A13)+1</f>
        <v>3</v>
      </c>
      <c r="B14" s="33" t="s">
        <v>81</v>
      </c>
      <c r="C14" s="22" t="s">
        <v>0</v>
      </c>
      <c r="D14" s="102">
        <v>1</v>
      </c>
      <c r="E14" s="124"/>
      <c r="F14" s="108">
        <f>+E14*D14</f>
        <v>0</v>
      </c>
      <c r="G14" s="123"/>
    </row>
    <row r="15" spans="1:7">
      <c r="A15" s="19"/>
      <c r="B15" s="35"/>
      <c r="C15" s="22"/>
      <c r="D15" s="22"/>
      <c r="E15" s="24"/>
      <c r="F15" s="23"/>
    </row>
    <row r="16" spans="1:7">
      <c r="A16" s="19"/>
      <c r="B16" s="32"/>
      <c r="C16" s="118"/>
      <c r="D16" s="22"/>
      <c r="E16" s="22"/>
      <c r="F16" s="24"/>
      <c r="G16" s="123"/>
    </row>
    <row r="17" spans="1:7">
      <c r="A17" s="19">
        <f>MAX($A$5:A16)+1</f>
        <v>4</v>
      </c>
      <c r="B17" s="32" t="s">
        <v>118</v>
      </c>
      <c r="C17" s="118"/>
      <c r="D17" s="22"/>
      <c r="E17" s="22"/>
      <c r="F17" s="24"/>
      <c r="G17" s="123"/>
    </row>
    <row r="18" spans="1:7" ht="12.75" customHeight="1">
      <c r="A18" s="19"/>
      <c r="B18" s="32" t="s">
        <v>117</v>
      </c>
      <c r="C18" s="122" t="s">
        <v>98</v>
      </c>
      <c r="D18" s="102">
        <v>5</v>
      </c>
      <c r="E18" s="124"/>
      <c r="F18" s="108">
        <f>D18/100*SUM(F9:F16)</f>
        <v>0</v>
      </c>
      <c r="G18" s="123"/>
    </row>
    <row r="19" spans="1:7" s="21" customFormat="1">
      <c r="B19" s="32"/>
      <c r="C19" s="22"/>
      <c r="D19" s="22"/>
      <c r="E19" s="24"/>
      <c r="F19" s="23"/>
      <c r="G19" s="123"/>
    </row>
    <row r="20" spans="1:7">
      <c r="B20" s="32"/>
      <c r="C20" s="22"/>
      <c r="D20" s="102"/>
      <c r="E20" s="119"/>
      <c r="F20" s="108"/>
      <c r="G20" s="123"/>
    </row>
    <row r="21" spans="1:7">
      <c r="B21" s="112" t="s">
        <v>85</v>
      </c>
      <c r="C21" s="22"/>
      <c r="D21" s="102"/>
      <c r="E21" s="119"/>
      <c r="F21" s="108"/>
      <c r="G21" s="123"/>
    </row>
    <row r="22" spans="1:7">
      <c r="A22" s="19"/>
      <c r="B22" s="95"/>
      <c r="C22" s="22"/>
      <c r="D22" s="102"/>
      <c r="E22" s="119"/>
      <c r="F22" s="108"/>
      <c r="G22" s="123"/>
    </row>
    <row r="23" spans="1:7">
      <c r="A23" s="121">
        <v>1</v>
      </c>
      <c r="B23" s="32" t="s">
        <v>127</v>
      </c>
      <c r="C23" s="22"/>
      <c r="D23" s="102"/>
      <c r="E23" s="119"/>
      <c r="F23" s="108"/>
      <c r="G23" s="123"/>
    </row>
    <row r="24" spans="1:7">
      <c r="A24" s="121"/>
      <c r="B24" s="32" t="s">
        <v>128</v>
      </c>
      <c r="C24" s="22" t="s">
        <v>69</v>
      </c>
      <c r="D24" s="102">
        <v>1</v>
      </c>
      <c r="E24" s="124"/>
      <c r="F24" s="108">
        <f>+E24*D24</f>
        <v>0</v>
      </c>
      <c r="G24" s="123"/>
    </row>
    <row r="25" spans="1:7">
      <c r="B25" s="32"/>
      <c r="C25" s="22"/>
      <c r="D25" s="102"/>
      <c r="E25" s="119"/>
      <c r="F25" s="108"/>
      <c r="G25" s="123"/>
    </row>
    <row r="26" spans="1:7" ht="39.6">
      <c r="A26" s="19">
        <f>MAX($A$23:A25)+1</f>
        <v>2</v>
      </c>
      <c r="B26" s="32" t="s">
        <v>83</v>
      </c>
      <c r="C26" s="22"/>
      <c r="D26" s="102"/>
      <c r="E26" s="119"/>
      <c r="F26" s="108"/>
      <c r="G26" s="123"/>
    </row>
    <row r="27" spans="1:7">
      <c r="A27" s="19"/>
      <c r="B27" s="32" t="s">
        <v>84</v>
      </c>
      <c r="C27" s="22"/>
      <c r="D27" s="102"/>
      <c r="E27" s="119"/>
      <c r="F27" s="108"/>
      <c r="G27" s="123"/>
    </row>
    <row r="28" spans="1:7">
      <c r="A28" s="19"/>
      <c r="B28" s="26" t="s">
        <v>86</v>
      </c>
      <c r="C28" s="22" t="s">
        <v>2</v>
      </c>
      <c r="D28" s="102">
        <v>1</v>
      </c>
      <c r="E28" s="124"/>
      <c r="F28" s="108">
        <f>+E28*D28</f>
        <v>0</v>
      </c>
      <c r="G28" s="123"/>
    </row>
    <row r="29" spans="1:7">
      <c r="B29" s="32"/>
      <c r="C29" s="22"/>
      <c r="D29" s="102"/>
      <c r="E29" s="119"/>
      <c r="F29" s="108"/>
      <c r="G29" s="123"/>
    </row>
    <row r="30" spans="1:7" ht="52.8">
      <c r="A30" s="19">
        <f>MAX($A$23:A29)+1</f>
        <v>3</v>
      </c>
      <c r="B30" s="120" t="s">
        <v>94</v>
      </c>
      <c r="C30" s="22"/>
      <c r="D30" s="22"/>
      <c r="E30" s="24"/>
      <c r="F30" s="23"/>
      <c r="G30" s="123"/>
    </row>
    <row r="31" spans="1:7">
      <c r="A31" s="19"/>
      <c r="B31" s="26" t="s">
        <v>87</v>
      </c>
      <c r="C31" s="22" t="s">
        <v>1</v>
      </c>
      <c r="D31" s="102">
        <v>18</v>
      </c>
      <c r="E31" s="124"/>
      <c r="F31" s="108">
        <f>+E31*D31</f>
        <v>0</v>
      </c>
      <c r="G31" s="123"/>
    </row>
    <row r="32" spans="1:7">
      <c r="A32" s="19"/>
      <c r="B32" s="26"/>
      <c r="C32" s="22"/>
      <c r="D32" s="102"/>
      <c r="E32" s="119"/>
      <c r="F32" s="108"/>
      <c r="G32" s="123"/>
    </row>
    <row r="33" spans="1:7" ht="79.2">
      <c r="A33" s="19">
        <f>MAX($A$23:A32)+1</f>
        <v>4</v>
      </c>
      <c r="B33" s="32" t="s">
        <v>88</v>
      </c>
      <c r="C33" s="22"/>
      <c r="D33" s="22"/>
      <c r="E33" s="24"/>
      <c r="F33" s="23"/>
      <c r="G33" s="123"/>
    </row>
    <row r="34" spans="1:7">
      <c r="A34" s="19"/>
      <c r="B34" s="32" t="s">
        <v>90</v>
      </c>
      <c r="C34" s="22"/>
      <c r="D34" s="22"/>
      <c r="E34" s="24"/>
      <c r="F34" s="23"/>
      <c r="G34" s="123"/>
    </row>
    <row r="35" spans="1:7">
      <c r="B35" s="32" t="s">
        <v>89</v>
      </c>
      <c r="C35" s="22" t="s">
        <v>1</v>
      </c>
      <c r="D35" s="102">
        <v>16</v>
      </c>
      <c r="E35" s="124"/>
      <c r="F35" s="108">
        <f>+E35*D35</f>
        <v>0</v>
      </c>
      <c r="G35" s="123"/>
    </row>
    <row r="36" spans="1:7">
      <c r="B36" s="32"/>
      <c r="C36" s="22"/>
      <c r="D36" s="22"/>
      <c r="E36" s="24"/>
      <c r="F36" s="23"/>
      <c r="G36" s="123"/>
    </row>
    <row r="37" spans="1:7">
      <c r="A37" s="19"/>
      <c r="B37" s="120"/>
      <c r="C37" s="22"/>
      <c r="D37" s="22"/>
      <c r="E37" s="24"/>
      <c r="F37" s="23"/>
      <c r="G37" s="123"/>
    </row>
    <row r="38" spans="1:7">
      <c r="A38" s="19"/>
      <c r="B38" s="26"/>
      <c r="C38" s="22"/>
      <c r="D38" s="102"/>
      <c r="E38" s="119"/>
      <c r="F38" s="108"/>
      <c r="G38" s="123"/>
    </row>
    <row r="39" spans="1:7">
      <c r="B39" s="112" t="s">
        <v>91</v>
      </c>
      <c r="C39" s="22"/>
      <c r="D39" s="102"/>
      <c r="E39" s="119"/>
      <c r="F39" s="108"/>
      <c r="G39" s="123"/>
    </row>
    <row r="40" spans="1:7">
      <c r="A40" s="19"/>
      <c r="B40" s="95"/>
      <c r="C40" s="22"/>
      <c r="D40" s="102"/>
      <c r="E40" s="119"/>
      <c r="F40" s="108"/>
      <c r="G40" s="123"/>
    </row>
    <row r="41" spans="1:7" ht="26.4">
      <c r="A41" s="19">
        <f>MAX($A$23:A40)+1</f>
        <v>5</v>
      </c>
      <c r="B41" s="32" t="s">
        <v>82</v>
      </c>
      <c r="C41" s="22" t="s">
        <v>0</v>
      </c>
      <c r="D41" s="102">
        <v>1</v>
      </c>
      <c r="E41" s="124"/>
      <c r="F41" s="108">
        <f>+E41*D41</f>
        <v>0</v>
      </c>
      <c r="G41" s="123"/>
    </row>
    <row r="42" spans="1:7">
      <c r="B42" s="32"/>
      <c r="C42" s="22"/>
      <c r="D42" s="102"/>
      <c r="E42" s="119"/>
      <c r="F42" s="108"/>
      <c r="G42" s="123"/>
    </row>
    <row r="43" spans="1:7" ht="39.6">
      <c r="A43" s="19">
        <f>MAX($A$23:A42)+1</f>
        <v>6</v>
      </c>
      <c r="B43" s="32" t="s">
        <v>83</v>
      </c>
      <c r="C43" s="22"/>
      <c r="D43" s="102"/>
      <c r="E43" s="119"/>
      <c r="F43" s="108"/>
      <c r="G43" s="123"/>
    </row>
    <row r="44" spans="1:7">
      <c r="A44" s="19"/>
      <c r="B44" s="32" t="s">
        <v>84</v>
      </c>
      <c r="C44" s="22"/>
      <c r="D44" s="102"/>
      <c r="E44" s="119"/>
      <c r="F44" s="108"/>
      <c r="G44" s="123"/>
    </row>
    <row r="45" spans="1:7">
      <c r="A45" s="19"/>
      <c r="B45" s="26" t="s">
        <v>92</v>
      </c>
      <c r="C45" s="22" t="s">
        <v>2</v>
      </c>
      <c r="D45" s="102">
        <v>1</v>
      </c>
      <c r="E45" s="124"/>
      <c r="F45" s="108">
        <f>+E45*D45</f>
        <v>0</v>
      </c>
      <c r="G45" s="123"/>
    </row>
    <row r="46" spans="1:7">
      <c r="B46" s="32"/>
      <c r="C46" s="22"/>
      <c r="D46" s="102"/>
      <c r="E46" s="119"/>
      <c r="F46" s="108"/>
    </row>
    <row r="47" spans="1:7" ht="66">
      <c r="A47" s="19">
        <f>MAX($A$23:A46)+1</f>
        <v>7</v>
      </c>
      <c r="B47" s="120" t="s">
        <v>93</v>
      </c>
      <c r="C47" s="22"/>
      <c r="D47" s="22"/>
      <c r="E47" s="24"/>
      <c r="F47" s="23"/>
    </row>
    <row r="48" spans="1:7">
      <c r="A48" s="19"/>
      <c r="B48" s="26" t="s">
        <v>71</v>
      </c>
      <c r="C48" s="22" t="s">
        <v>1</v>
      </c>
      <c r="D48" s="102">
        <v>12</v>
      </c>
      <c r="E48" s="124"/>
      <c r="F48" s="108">
        <f>+E48*D48</f>
        <v>0</v>
      </c>
      <c r="G48" s="123"/>
    </row>
    <row r="49" spans="1:7">
      <c r="A49" s="19"/>
      <c r="B49" s="26" t="s">
        <v>72</v>
      </c>
      <c r="C49" s="22" t="s">
        <v>1</v>
      </c>
      <c r="D49" s="102">
        <v>18</v>
      </c>
      <c r="E49" s="124"/>
      <c r="F49" s="108">
        <f>+E49*D49</f>
        <v>0</v>
      </c>
      <c r="G49" s="123"/>
    </row>
    <row r="50" spans="1:7">
      <c r="A50" s="19"/>
      <c r="B50" s="26"/>
      <c r="C50" s="22"/>
      <c r="D50" s="102"/>
      <c r="E50" s="119"/>
      <c r="F50" s="108"/>
    </row>
    <row r="51" spans="1:7" ht="79.2">
      <c r="A51" s="19">
        <f>MAX($A$23:A50)+1</f>
        <v>8</v>
      </c>
      <c r="B51" s="32" t="s">
        <v>88</v>
      </c>
      <c r="C51" s="22"/>
      <c r="D51" s="22"/>
      <c r="E51" s="24"/>
      <c r="F51" s="23"/>
    </row>
    <row r="52" spans="1:7">
      <c r="A52" s="19"/>
      <c r="B52" s="32" t="s">
        <v>90</v>
      </c>
      <c r="C52" s="22"/>
      <c r="D52" s="22"/>
      <c r="E52" s="24"/>
      <c r="F52" s="23"/>
    </row>
    <row r="53" spans="1:7">
      <c r="B53" s="32" t="s">
        <v>96</v>
      </c>
      <c r="C53" s="22" t="s">
        <v>1</v>
      </c>
      <c r="D53" s="102">
        <v>12</v>
      </c>
      <c r="E53" s="124"/>
      <c r="F53" s="108">
        <f>+E53*D53</f>
        <v>0</v>
      </c>
      <c r="G53" s="123"/>
    </row>
    <row r="54" spans="1:7">
      <c r="B54" s="32" t="s">
        <v>95</v>
      </c>
      <c r="C54" s="22" t="s">
        <v>1</v>
      </c>
      <c r="D54" s="102">
        <v>18</v>
      </c>
      <c r="E54" s="124"/>
      <c r="F54" s="108">
        <f>+E54*D54</f>
        <v>0</v>
      </c>
      <c r="G54" s="123"/>
    </row>
    <row r="55" spans="1:7">
      <c r="B55" s="32"/>
      <c r="C55" s="22"/>
      <c r="D55" s="22"/>
      <c r="E55" s="24"/>
      <c r="F55" s="23"/>
    </row>
    <row r="56" spans="1:7" ht="26.4">
      <c r="A56" s="19">
        <f>MAX($A$5:A55)+1</f>
        <v>9</v>
      </c>
      <c r="B56" s="33" t="s">
        <v>80</v>
      </c>
      <c r="C56" s="22" t="s">
        <v>69</v>
      </c>
      <c r="D56" s="102">
        <v>1</v>
      </c>
      <c r="E56" s="124"/>
      <c r="F56" s="108">
        <f>+E56*D56</f>
        <v>0</v>
      </c>
      <c r="G56" s="123"/>
    </row>
    <row r="57" spans="1:7">
      <c r="A57" s="19"/>
      <c r="B57" s="33"/>
      <c r="C57" s="22"/>
      <c r="D57" s="22"/>
      <c r="E57" s="24"/>
      <c r="F57" s="23"/>
    </row>
    <row r="58" spans="1:7" ht="66">
      <c r="A58" s="19">
        <f>MAX($A$5:A57)+1</f>
        <v>10</v>
      </c>
      <c r="B58" s="33" t="s">
        <v>81</v>
      </c>
      <c r="C58" s="22" t="s">
        <v>0</v>
      </c>
      <c r="D58" s="102">
        <v>1</v>
      </c>
      <c r="E58" s="124"/>
      <c r="F58" s="108">
        <f>+E58*D58</f>
        <v>0</v>
      </c>
      <c r="G58" s="123"/>
    </row>
    <row r="59" spans="1:7">
      <c r="A59" s="19"/>
      <c r="B59" s="35"/>
      <c r="C59" s="22"/>
      <c r="D59" s="22"/>
      <c r="E59" s="24"/>
      <c r="F59" s="23"/>
    </row>
    <row r="60" spans="1:7">
      <c r="A60" s="19">
        <f>MAX($A$5:A59)+1</f>
        <v>11</v>
      </c>
      <c r="B60" s="34" t="s">
        <v>97</v>
      </c>
      <c r="C60" s="22" t="s">
        <v>0</v>
      </c>
      <c r="D60" s="102">
        <v>1</v>
      </c>
      <c r="E60" s="124"/>
      <c r="F60" s="108">
        <f>+E60*D60</f>
        <v>0</v>
      </c>
      <c r="G60" s="123"/>
    </row>
    <row r="61" spans="1:7">
      <c r="A61" s="19"/>
      <c r="B61" s="35"/>
      <c r="C61" s="22"/>
      <c r="D61" s="22"/>
      <c r="E61" s="24"/>
      <c r="F61" s="23"/>
    </row>
    <row r="62" spans="1:7" ht="26.4">
      <c r="A62" s="19">
        <f>MAX($A$5:A61)+1</f>
        <v>12</v>
      </c>
      <c r="B62" s="34" t="s">
        <v>79</v>
      </c>
      <c r="C62" s="122" t="s">
        <v>98</v>
      </c>
      <c r="D62" s="102">
        <v>5</v>
      </c>
      <c r="E62" s="124"/>
      <c r="F62" s="108">
        <f>D62/100*SUM(F41:F60)</f>
        <v>0</v>
      </c>
      <c r="G62" s="123"/>
    </row>
    <row r="63" spans="1:7">
      <c r="A63" s="19"/>
      <c r="B63" s="30"/>
      <c r="C63" s="22"/>
      <c r="D63" s="22"/>
      <c r="E63" s="24"/>
      <c r="F63" s="23"/>
    </row>
    <row r="64" spans="1:7">
      <c r="B64" s="30"/>
      <c r="C64" s="22"/>
      <c r="D64" s="22"/>
    </row>
    <row r="65" spans="1:6">
      <c r="A65" s="19"/>
      <c r="B65" s="30"/>
      <c r="C65" s="22"/>
      <c r="D65" s="22"/>
      <c r="E65" s="24"/>
      <c r="F65" s="23"/>
    </row>
    <row r="66" spans="1:6">
      <c r="B66" s="29"/>
      <c r="C66" s="22"/>
      <c r="D66" s="22"/>
    </row>
    <row r="67" spans="1:6">
      <c r="B67" s="30"/>
      <c r="C67" s="22"/>
      <c r="D67" s="22"/>
    </row>
    <row r="68" spans="1:6">
      <c r="B68" s="30"/>
      <c r="C68" s="22"/>
      <c r="D68" s="22"/>
    </row>
    <row r="69" spans="1:6">
      <c r="B69" s="29"/>
      <c r="C69" s="22"/>
      <c r="D69" s="22"/>
    </row>
    <row r="70" spans="1:6">
      <c r="B70" s="30"/>
      <c r="C70" s="22"/>
      <c r="D70" s="22"/>
    </row>
    <row r="71" spans="1:6">
      <c r="A71" s="19"/>
      <c r="B71" s="30"/>
      <c r="C71" s="22"/>
      <c r="D71" s="22"/>
    </row>
    <row r="72" spans="1:6">
      <c r="B72" s="30"/>
      <c r="C72" s="22"/>
      <c r="D72" s="22"/>
    </row>
    <row r="73" spans="1:6">
      <c r="B73" s="30"/>
      <c r="C73" s="22"/>
      <c r="D73" s="22"/>
      <c r="E73" s="24"/>
      <c r="F73" s="23"/>
    </row>
    <row r="74" spans="1:6">
      <c r="B74" s="30"/>
      <c r="C74" s="22"/>
      <c r="D74" s="22"/>
      <c r="E74" s="24"/>
      <c r="F74" s="23"/>
    </row>
    <row r="75" spans="1:6">
      <c r="A75" s="19"/>
      <c r="B75" s="30"/>
      <c r="C75" s="22"/>
      <c r="D75" s="22"/>
      <c r="E75" s="24"/>
      <c r="F75" s="23"/>
    </row>
    <row r="76" spans="1:6">
      <c r="B76" s="30"/>
      <c r="C76" s="22"/>
      <c r="D76" s="22"/>
    </row>
    <row r="77" spans="1:6">
      <c r="B77" s="30"/>
      <c r="C77" s="22"/>
      <c r="D77" s="22"/>
    </row>
    <row r="78" spans="1:6">
      <c r="B78" s="30"/>
      <c r="C78" s="22"/>
      <c r="D78" s="22"/>
    </row>
    <row r="79" spans="1:6">
      <c r="B79" s="30"/>
      <c r="C79" s="22"/>
      <c r="D79" s="22"/>
    </row>
    <row r="80" spans="1:6">
      <c r="A80" s="19"/>
      <c r="B80" s="30"/>
      <c r="C80" s="22"/>
      <c r="D80" s="22"/>
    </row>
    <row r="81" spans="1:6">
      <c r="B81" s="30"/>
      <c r="C81" s="22"/>
      <c r="D81" s="22"/>
    </row>
    <row r="82" spans="1:6">
      <c r="B82" s="30"/>
      <c r="C82" s="22"/>
      <c r="D82" s="22"/>
    </row>
    <row r="83" spans="1:6">
      <c r="B83" s="30"/>
      <c r="C83" s="22"/>
      <c r="D83" s="22"/>
      <c r="E83" s="24"/>
      <c r="F83" s="23"/>
    </row>
    <row r="84" spans="1:6">
      <c r="A84" s="19"/>
      <c r="B84" s="30"/>
      <c r="C84" s="22"/>
      <c r="D84" s="22"/>
    </row>
    <row r="85" spans="1:6">
      <c r="B85" s="30"/>
      <c r="C85" s="22"/>
      <c r="D85" s="22"/>
      <c r="E85" s="24"/>
      <c r="F85" s="23"/>
    </row>
    <row r="86" spans="1:6">
      <c r="A86" s="19"/>
      <c r="B86" s="30"/>
      <c r="C86" s="22"/>
      <c r="D86" s="22"/>
      <c r="E86" s="24"/>
      <c r="F86" s="23"/>
    </row>
    <row r="87" spans="1:6">
      <c r="B87" s="30"/>
      <c r="C87" s="22"/>
      <c r="D87" s="22"/>
      <c r="E87" s="24"/>
      <c r="F87" s="23"/>
    </row>
    <row r="88" spans="1:6">
      <c r="B88" s="30"/>
      <c r="C88" s="22"/>
      <c r="D88" s="22"/>
      <c r="E88" s="24"/>
      <c r="F88" s="23"/>
    </row>
    <row r="89" spans="1:6">
      <c r="B89" s="30"/>
      <c r="C89" s="22"/>
      <c r="D89" s="22"/>
    </row>
    <row r="90" spans="1:6">
      <c r="B90" s="30"/>
      <c r="C90" s="22"/>
      <c r="D90" s="22"/>
    </row>
    <row r="91" spans="1:6">
      <c r="B91" s="30"/>
      <c r="C91" s="22"/>
      <c r="D91" s="22"/>
    </row>
    <row r="92" spans="1:6">
      <c r="A92" s="19"/>
      <c r="B92" s="30"/>
      <c r="C92" s="22"/>
      <c r="D92" s="22"/>
      <c r="E92" s="24"/>
      <c r="F92" s="23"/>
    </row>
    <row r="93" spans="1:6">
      <c r="A93" s="19"/>
      <c r="B93" s="30"/>
      <c r="C93" s="22"/>
      <c r="D93" s="22"/>
    </row>
    <row r="94" spans="1:6">
      <c r="B94" s="30"/>
      <c r="C94" s="22"/>
      <c r="D94" s="22"/>
    </row>
    <row r="95" spans="1:6">
      <c r="B95" s="30"/>
      <c r="C95" s="22"/>
      <c r="D95" s="22"/>
      <c r="E95" s="24"/>
      <c r="F95" s="23"/>
    </row>
    <row r="96" spans="1:6">
      <c r="B96" s="30"/>
      <c r="C96" s="22"/>
      <c r="D96" s="22"/>
    </row>
    <row r="97" spans="1:6">
      <c r="A97" s="19"/>
      <c r="B97" s="30"/>
      <c r="C97" s="22"/>
      <c r="D97" s="22"/>
      <c r="E97" s="24"/>
      <c r="F97" s="23"/>
    </row>
    <row r="98" spans="1:6">
      <c r="A98" s="19"/>
      <c r="B98" s="30"/>
      <c r="C98" s="22"/>
      <c r="D98" s="22"/>
      <c r="E98" s="24"/>
      <c r="F98" s="23"/>
    </row>
    <row r="99" spans="1:6">
      <c r="B99" s="30"/>
      <c r="C99" s="22"/>
      <c r="D99" s="22"/>
    </row>
    <row r="100" spans="1:6">
      <c r="B100" s="30"/>
      <c r="C100" s="22"/>
      <c r="D100" s="22"/>
    </row>
    <row r="101" spans="1:6">
      <c r="B101" s="30"/>
      <c r="C101" s="22"/>
      <c r="D101" s="22"/>
    </row>
    <row r="102" spans="1:6">
      <c r="A102" s="19"/>
      <c r="B102" s="30"/>
      <c r="C102" s="22"/>
      <c r="D102" s="22"/>
      <c r="E102" s="24"/>
      <c r="F102" s="23"/>
    </row>
    <row r="103" spans="1:6">
      <c r="A103" s="19"/>
      <c r="B103" s="30"/>
      <c r="C103" s="22"/>
      <c r="D103" s="22"/>
    </row>
    <row r="104" spans="1:6">
      <c r="B104" s="30"/>
      <c r="C104" s="22"/>
      <c r="D104" s="22"/>
    </row>
    <row r="105" spans="1:6">
      <c r="B105" s="30"/>
      <c r="C105" s="22"/>
      <c r="D105" s="22"/>
      <c r="E105" s="24"/>
      <c r="F105" s="23"/>
    </row>
    <row r="106" spans="1:6">
      <c r="B106" s="30"/>
      <c r="C106" s="22"/>
      <c r="D106" s="22"/>
    </row>
    <row r="107" spans="1:6">
      <c r="B107" s="30"/>
      <c r="C107" s="22"/>
      <c r="D107" s="22"/>
    </row>
    <row r="108" spans="1:6">
      <c r="A108" s="19"/>
      <c r="B108" s="30"/>
      <c r="C108" s="22"/>
      <c r="D108" s="22"/>
      <c r="E108" s="24"/>
      <c r="F108" s="23"/>
    </row>
    <row r="109" spans="1:6">
      <c r="B109" s="30"/>
      <c r="C109" s="22"/>
      <c r="D109" s="22"/>
    </row>
    <row r="110" spans="1:6">
      <c r="B110" s="30"/>
      <c r="C110" s="22"/>
      <c r="D110" s="22"/>
      <c r="E110" s="24"/>
      <c r="F110" s="23"/>
    </row>
    <row r="111" spans="1:6">
      <c r="B111" s="30"/>
      <c r="C111" s="22"/>
      <c r="D111" s="22"/>
    </row>
    <row r="112" spans="1:6">
      <c r="B112" s="30"/>
      <c r="C112" s="22"/>
      <c r="D112" s="22"/>
    </row>
    <row r="113" spans="1:6">
      <c r="A113" s="19"/>
      <c r="B113" s="30"/>
      <c r="C113" s="22"/>
      <c r="D113" s="22"/>
      <c r="E113" s="24"/>
      <c r="F113" s="23"/>
    </row>
    <row r="114" spans="1:6">
      <c r="B114" s="30"/>
      <c r="C114" s="22"/>
      <c r="D114" s="22"/>
    </row>
    <row r="115" spans="1:6">
      <c r="B115" s="30"/>
      <c r="C115" s="22"/>
      <c r="D115" s="22"/>
      <c r="E115" s="24"/>
      <c r="F115" s="23"/>
    </row>
    <row r="116" spans="1:6">
      <c r="B116" s="30"/>
      <c r="C116" s="22"/>
      <c r="D116" s="22"/>
      <c r="E116" s="24"/>
      <c r="F116" s="23"/>
    </row>
    <row r="117" spans="1:6">
      <c r="B117" s="30"/>
      <c r="C117" s="22"/>
      <c r="D117" s="22"/>
    </row>
    <row r="118" spans="1:6">
      <c r="B118" s="30"/>
      <c r="C118" s="22"/>
      <c r="D118" s="22"/>
    </row>
    <row r="119" spans="1:6">
      <c r="A119" s="19"/>
      <c r="B119" s="30"/>
      <c r="C119" s="22"/>
      <c r="D119" s="22"/>
    </row>
    <row r="120" spans="1:6">
      <c r="B120" s="30"/>
      <c r="C120" s="22"/>
      <c r="D120" s="22"/>
    </row>
    <row r="121" spans="1:6">
      <c r="B121" s="30"/>
      <c r="C121" s="22"/>
      <c r="D121" s="22"/>
      <c r="E121" s="24"/>
      <c r="F121" s="23"/>
    </row>
    <row r="122" spans="1:6">
      <c r="B122" s="30"/>
      <c r="C122" s="22"/>
      <c r="D122" s="22"/>
    </row>
    <row r="123" spans="1:6">
      <c r="B123" s="30"/>
      <c r="C123" s="22"/>
      <c r="D123" s="22"/>
      <c r="E123" s="24"/>
      <c r="F123" s="23"/>
    </row>
    <row r="124" spans="1:6">
      <c r="A124" s="19"/>
      <c r="B124" s="30"/>
      <c r="C124" s="22"/>
      <c r="D124" s="22"/>
      <c r="E124" s="24"/>
      <c r="F124" s="23"/>
    </row>
    <row r="125" spans="1:6">
      <c r="B125" s="30"/>
      <c r="C125" s="22"/>
      <c r="D125" s="22"/>
    </row>
    <row r="126" spans="1:6">
      <c r="A126" s="19"/>
      <c r="B126" s="30"/>
      <c r="C126" s="22"/>
      <c r="D126" s="22"/>
      <c r="E126" s="24"/>
      <c r="F126" s="23"/>
    </row>
    <row r="127" spans="1:6">
      <c r="B127" s="30"/>
      <c r="C127" s="22"/>
      <c r="D127" s="22"/>
    </row>
    <row r="128" spans="1:6">
      <c r="A128" s="19"/>
      <c r="B128" s="30"/>
      <c r="C128" s="22"/>
      <c r="D128" s="22"/>
    </row>
    <row r="129" spans="1:6">
      <c r="B129" s="29"/>
      <c r="C129" s="22"/>
      <c r="D129" s="22"/>
      <c r="E129" s="24"/>
      <c r="F129" s="23"/>
    </row>
    <row r="130" spans="1:6">
      <c r="B130" s="30"/>
      <c r="C130" s="22"/>
      <c r="D130" s="22"/>
      <c r="E130" s="24"/>
      <c r="F130" s="23"/>
    </row>
    <row r="131" spans="1:6">
      <c r="B131" s="30"/>
      <c r="C131" s="22"/>
      <c r="D131" s="22"/>
      <c r="E131" s="24"/>
      <c r="F131" s="23"/>
    </row>
    <row r="132" spans="1:6">
      <c r="B132" s="30"/>
      <c r="C132" s="22"/>
      <c r="D132" s="22"/>
      <c r="E132" s="24"/>
      <c r="F132" s="23"/>
    </row>
    <row r="133" spans="1:6">
      <c r="B133" s="30"/>
      <c r="C133" s="22"/>
      <c r="D133" s="22"/>
    </row>
    <row r="134" spans="1:6">
      <c r="B134" s="30"/>
      <c r="C134" s="22"/>
      <c r="D134" s="22"/>
    </row>
    <row r="135" spans="1:6">
      <c r="B135" s="30"/>
      <c r="C135" s="22"/>
      <c r="D135" s="22"/>
    </row>
    <row r="136" spans="1:6">
      <c r="B136" s="30"/>
      <c r="C136" s="22"/>
      <c r="D136" s="22"/>
    </row>
    <row r="137" spans="1:6">
      <c r="A137" s="19"/>
      <c r="B137" s="30"/>
      <c r="C137" s="22"/>
      <c r="D137" s="22"/>
    </row>
    <row r="138" spans="1:6">
      <c r="B138" s="30"/>
      <c r="C138" s="22"/>
      <c r="D138" s="22"/>
    </row>
    <row r="139" spans="1:6">
      <c r="B139" s="30"/>
      <c r="C139" s="22"/>
      <c r="D139" s="22"/>
    </row>
    <row r="140" spans="1:6">
      <c r="B140" s="30"/>
      <c r="C140" s="22"/>
      <c r="D140" s="22"/>
      <c r="E140" s="24"/>
      <c r="F140" s="23"/>
    </row>
    <row r="141" spans="1:6">
      <c r="B141" s="30"/>
      <c r="C141" s="22"/>
      <c r="D141" s="22"/>
      <c r="E141" s="24"/>
      <c r="F141" s="23"/>
    </row>
    <row r="142" spans="1:6">
      <c r="B142" s="30"/>
      <c r="C142" s="22"/>
      <c r="D142" s="22"/>
      <c r="E142" s="24"/>
      <c r="F142" s="23"/>
    </row>
    <row r="143" spans="1:6">
      <c r="B143" s="30"/>
      <c r="C143" s="22"/>
      <c r="D143" s="22"/>
      <c r="E143" s="24"/>
      <c r="F143" s="23"/>
    </row>
    <row r="144" spans="1:6">
      <c r="B144" s="30"/>
      <c r="C144" s="22"/>
      <c r="D144" s="22"/>
    </row>
    <row r="145" spans="1:6">
      <c r="B145" s="30"/>
      <c r="C145" s="22"/>
      <c r="D145" s="22"/>
    </row>
    <row r="146" spans="1:6">
      <c r="B146" s="30"/>
      <c r="C146" s="22"/>
      <c r="D146" s="22"/>
    </row>
    <row r="147" spans="1:6">
      <c r="B147" s="30"/>
      <c r="C147" s="22"/>
      <c r="D147" s="22"/>
    </row>
    <row r="148" spans="1:6">
      <c r="A148" s="19"/>
      <c r="B148" s="30"/>
      <c r="C148" s="22"/>
      <c r="D148" s="22"/>
      <c r="E148" s="24"/>
      <c r="F148" s="23"/>
    </row>
    <row r="149" spans="1:6">
      <c r="B149" s="30"/>
      <c r="C149" s="22"/>
      <c r="D149" s="22"/>
    </row>
    <row r="150" spans="1:6">
      <c r="A150" s="19"/>
      <c r="B150" s="30"/>
      <c r="C150" s="22"/>
      <c r="D150" s="22"/>
      <c r="E150" s="24"/>
      <c r="F150" s="23"/>
    </row>
    <row r="151" spans="1:6">
      <c r="B151" s="30"/>
      <c r="C151" s="22"/>
      <c r="D151" s="22"/>
    </row>
    <row r="152" spans="1:6">
      <c r="A152" s="19"/>
      <c r="B152" s="30"/>
      <c r="C152" s="22"/>
      <c r="D152" s="22"/>
      <c r="E152" s="24"/>
      <c r="F152" s="23"/>
    </row>
    <row r="153" spans="1:6">
      <c r="B153" s="30"/>
      <c r="C153" s="22"/>
      <c r="D153" s="22"/>
    </row>
    <row r="154" spans="1:6">
      <c r="A154" s="19"/>
      <c r="B154" s="30"/>
      <c r="C154" s="22"/>
      <c r="D154" s="22"/>
      <c r="E154" s="24"/>
      <c r="F154" s="23"/>
    </row>
    <row r="155" spans="1:6">
      <c r="B155" s="30"/>
      <c r="C155" s="22"/>
      <c r="D155" s="22"/>
    </row>
    <row r="156" spans="1:6">
      <c r="B156" s="29"/>
      <c r="C156" s="22"/>
      <c r="D156" s="22"/>
    </row>
    <row r="157" spans="1:6">
      <c r="B157" s="30"/>
      <c r="C157" s="22"/>
      <c r="D157" s="22"/>
    </row>
    <row r="158" spans="1:6">
      <c r="B158" s="29"/>
      <c r="C158" s="22"/>
      <c r="D158" s="22"/>
    </row>
    <row r="159" spans="1:6">
      <c r="B159" s="29"/>
      <c r="C159" s="22"/>
      <c r="D159" s="22"/>
    </row>
    <row r="160" spans="1:6">
      <c r="A160" s="19"/>
      <c r="B160" s="30"/>
      <c r="C160" s="22"/>
      <c r="D160" s="22"/>
    </row>
    <row r="161" spans="1:6">
      <c r="B161" s="30"/>
      <c r="C161" s="22"/>
      <c r="D161" s="22"/>
    </row>
    <row r="162" spans="1:6">
      <c r="B162" s="30"/>
      <c r="C162" s="22"/>
      <c r="D162" s="22"/>
    </row>
    <row r="163" spans="1:6">
      <c r="B163" s="30"/>
      <c r="C163" s="22"/>
      <c r="D163" s="22"/>
    </row>
    <row r="164" spans="1:6">
      <c r="B164" s="30"/>
      <c r="C164" s="22"/>
      <c r="D164" s="22"/>
    </row>
    <row r="165" spans="1:6">
      <c r="B165" s="30"/>
      <c r="C165" s="22"/>
      <c r="D165" s="22"/>
    </row>
    <row r="166" spans="1:6">
      <c r="B166" s="30"/>
      <c r="C166" s="22"/>
      <c r="D166" s="22"/>
    </row>
    <row r="167" spans="1:6">
      <c r="B167" s="30"/>
      <c r="C167" s="22"/>
      <c r="D167" s="22"/>
      <c r="E167" s="24"/>
      <c r="F167" s="23"/>
    </row>
    <row r="168" spans="1:6">
      <c r="B168" s="30"/>
      <c r="C168" s="22"/>
      <c r="D168" s="22"/>
    </row>
    <row r="169" spans="1:6">
      <c r="B169" s="30"/>
      <c r="C169" s="22"/>
      <c r="D169" s="22"/>
    </row>
    <row r="170" spans="1:6">
      <c r="B170" s="30"/>
      <c r="C170" s="22"/>
      <c r="D170" s="22"/>
    </row>
    <row r="171" spans="1:6">
      <c r="B171" s="30"/>
      <c r="C171" s="22"/>
      <c r="D171" s="22"/>
    </row>
    <row r="172" spans="1:6">
      <c r="B172" s="30"/>
      <c r="C172" s="22"/>
      <c r="D172" s="22"/>
    </row>
    <row r="173" spans="1:6">
      <c r="A173" s="19"/>
      <c r="B173" s="30"/>
      <c r="C173" s="22"/>
      <c r="D173" s="22"/>
    </row>
    <row r="174" spans="1:6">
      <c r="B174" s="30"/>
      <c r="C174" s="22"/>
      <c r="D174" s="22"/>
    </row>
    <row r="175" spans="1:6">
      <c r="B175" s="30"/>
      <c r="C175" s="22"/>
      <c r="D175" s="22"/>
    </row>
    <row r="176" spans="1:6">
      <c r="B176" s="30"/>
      <c r="C176" s="22"/>
      <c r="D176" s="22"/>
    </row>
    <row r="177" spans="1:6">
      <c r="B177" s="30"/>
      <c r="C177" s="22"/>
      <c r="D177" s="22"/>
    </row>
    <row r="178" spans="1:6">
      <c r="B178" s="30"/>
      <c r="C178" s="22"/>
      <c r="D178" s="22"/>
    </row>
    <row r="179" spans="1:6">
      <c r="B179" s="30"/>
      <c r="C179" s="22"/>
      <c r="D179" s="22"/>
    </row>
    <row r="180" spans="1:6">
      <c r="B180" s="30"/>
      <c r="C180" s="22"/>
      <c r="D180" s="22"/>
      <c r="E180" s="24"/>
      <c r="F180" s="23"/>
    </row>
    <row r="181" spans="1:6">
      <c r="B181" s="30"/>
      <c r="C181" s="22"/>
      <c r="D181" s="22"/>
    </row>
    <row r="182" spans="1:6">
      <c r="B182" s="30"/>
      <c r="C182" s="22"/>
      <c r="D182" s="22"/>
    </row>
    <row r="183" spans="1:6">
      <c r="B183" s="30"/>
      <c r="C183" s="22"/>
      <c r="D183" s="22"/>
    </row>
    <row r="184" spans="1:6">
      <c r="B184" s="30"/>
      <c r="C184" s="22"/>
      <c r="D184" s="22"/>
    </row>
    <row r="185" spans="1:6">
      <c r="B185" s="30"/>
      <c r="C185" s="22"/>
      <c r="D185" s="22"/>
    </row>
    <row r="186" spans="1:6">
      <c r="A186" s="19"/>
      <c r="B186" s="30"/>
      <c r="C186" s="22"/>
      <c r="D186" s="22"/>
    </row>
    <row r="187" spans="1:6">
      <c r="B187" s="30"/>
      <c r="C187" s="22"/>
      <c r="D187" s="22"/>
    </row>
    <row r="188" spans="1:6">
      <c r="B188" s="30"/>
      <c r="C188" s="22"/>
      <c r="D188" s="22"/>
    </row>
    <row r="189" spans="1:6">
      <c r="B189" s="30"/>
      <c r="C189" s="22"/>
      <c r="D189" s="22"/>
    </row>
    <row r="190" spans="1:6">
      <c r="B190" s="30"/>
      <c r="C190" s="22"/>
      <c r="D190" s="22"/>
    </row>
    <row r="191" spans="1:6">
      <c r="B191" s="30"/>
      <c r="C191" s="22"/>
      <c r="D191" s="22"/>
    </row>
    <row r="192" spans="1:6">
      <c r="B192" s="30"/>
      <c r="C192" s="22"/>
      <c r="D192" s="22"/>
    </row>
    <row r="193" spans="1:6">
      <c r="B193" s="30"/>
      <c r="C193" s="22"/>
      <c r="D193" s="22"/>
    </row>
    <row r="194" spans="1:6">
      <c r="B194" s="30"/>
      <c r="C194" s="22"/>
      <c r="D194" s="22"/>
    </row>
    <row r="195" spans="1:6">
      <c r="B195" s="30"/>
      <c r="C195" s="22"/>
      <c r="D195" s="22"/>
    </row>
    <row r="196" spans="1:6">
      <c r="B196" s="30"/>
      <c r="C196" s="22"/>
      <c r="D196" s="22"/>
    </row>
    <row r="197" spans="1:6">
      <c r="B197" s="30"/>
      <c r="C197" s="22"/>
      <c r="D197" s="22"/>
    </row>
    <row r="198" spans="1:6">
      <c r="B198" s="30"/>
      <c r="C198" s="22"/>
      <c r="D198" s="22"/>
    </row>
    <row r="199" spans="1:6">
      <c r="B199" s="30"/>
      <c r="C199" s="22"/>
      <c r="D199" s="22"/>
      <c r="E199" s="24"/>
      <c r="F199" s="23"/>
    </row>
    <row r="200" spans="1:6">
      <c r="B200" s="30"/>
      <c r="C200" s="22"/>
      <c r="D200" s="22"/>
    </row>
    <row r="201" spans="1:6">
      <c r="B201" s="30"/>
      <c r="C201" s="22"/>
      <c r="D201" s="22"/>
    </row>
    <row r="202" spans="1:6">
      <c r="A202" s="19"/>
      <c r="B202" s="30"/>
      <c r="C202" s="22"/>
      <c r="D202" s="22"/>
    </row>
    <row r="203" spans="1:6">
      <c r="B203" s="30"/>
      <c r="C203" s="22"/>
      <c r="D203" s="22"/>
    </row>
    <row r="204" spans="1:6">
      <c r="B204" s="30"/>
      <c r="C204" s="22"/>
      <c r="D204" s="22"/>
    </row>
    <row r="205" spans="1:6">
      <c r="B205" s="30"/>
      <c r="C205" s="22"/>
      <c r="D205" s="22"/>
    </row>
    <row r="206" spans="1:6">
      <c r="B206" s="30"/>
      <c r="C206" s="22"/>
      <c r="D206" s="22"/>
    </row>
    <row r="207" spans="1:6">
      <c r="B207" s="30"/>
      <c r="C207" s="22"/>
      <c r="D207" s="22"/>
    </row>
    <row r="208" spans="1:6">
      <c r="B208" s="30"/>
      <c r="C208" s="22"/>
      <c r="D208" s="22"/>
    </row>
    <row r="209" spans="1:6">
      <c r="B209" s="30"/>
      <c r="C209" s="22"/>
      <c r="D209" s="22"/>
    </row>
    <row r="210" spans="1:6">
      <c r="B210" s="30"/>
      <c r="C210" s="22"/>
      <c r="D210" s="22"/>
    </row>
    <row r="211" spans="1:6">
      <c r="B211" s="30"/>
      <c r="C211" s="22"/>
      <c r="D211" s="22"/>
    </row>
    <row r="212" spans="1:6">
      <c r="B212" s="30"/>
      <c r="C212" s="22"/>
      <c r="D212" s="22"/>
    </row>
    <row r="213" spans="1:6">
      <c r="B213" s="30"/>
      <c r="C213" s="22"/>
      <c r="D213" s="22"/>
    </row>
    <row r="214" spans="1:6">
      <c r="B214" s="30"/>
      <c r="C214" s="22"/>
      <c r="D214" s="22"/>
    </row>
    <row r="215" spans="1:6">
      <c r="B215" s="30"/>
      <c r="C215" s="22"/>
      <c r="D215" s="22"/>
      <c r="E215" s="24"/>
      <c r="F215" s="23"/>
    </row>
    <row r="216" spans="1:6">
      <c r="B216" s="30"/>
      <c r="C216" s="22"/>
      <c r="D216" s="22"/>
    </row>
    <row r="217" spans="1:6">
      <c r="B217" s="30"/>
      <c r="C217" s="22"/>
      <c r="D217" s="22"/>
    </row>
    <row r="218" spans="1:6">
      <c r="A218" s="19"/>
      <c r="B218" s="30"/>
      <c r="C218" s="22"/>
      <c r="D218" s="22"/>
    </row>
    <row r="219" spans="1:6">
      <c r="B219" s="30"/>
      <c r="C219" s="22"/>
      <c r="D219" s="22"/>
    </row>
    <row r="220" spans="1:6">
      <c r="B220" s="30"/>
      <c r="C220" s="22"/>
      <c r="D220" s="22"/>
    </row>
    <row r="221" spans="1:6">
      <c r="B221" s="30"/>
      <c r="C221" s="22"/>
      <c r="D221" s="22"/>
    </row>
    <row r="222" spans="1:6">
      <c r="B222" s="30"/>
      <c r="C222" s="22"/>
      <c r="D222" s="22"/>
    </row>
    <row r="223" spans="1:6">
      <c r="B223" s="30"/>
      <c r="C223" s="22"/>
      <c r="D223" s="22"/>
    </row>
    <row r="224" spans="1:6">
      <c r="B224" s="30"/>
      <c r="C224" s="22"/>
      <c r="D224" s="22"/>
    </row>
    <row r="225" spans="1:6">
      <c r="B225" s="30"/>
      <c r="C225" s="22"/>
      <c r="D225" s="22"/>
    </row>
    <row r="226" spans="1:6">
      <c r="B226" s="30"/>
      <c r="C226" s="22"/>
      <c r="D226" s="22"/>
    </row>
    <row r="227" spans="1:6">
      <c r="B227" s="30"/>
      <c r="C227" s="22"/>
      <c r="D227" s="22"/>
    </row>
    <row r="228" spans="1:6">
      <c r="B228" s="30"/>
      <c r="C228" s="22"/>
      <c r="D228" s="22"/>
    </row>
    <row r="229" spans="1:6">
      <c r="B229" s="30"/>
      <c r="C229" s="22"/>
      <c r="D229" s="22"/>
    </row>
    <row r="230" spans="1:6">
      <c r="B230" s="30"/>
      <c r="C230" s="22"/>
      <c r="D230" s="22"/>
    </row>
    <row r="231" spans="1:6">
      <c r="B231" s="30"/>
      <c r="C231" s="22"/>
      <c r="D231" s="22"/>
      <c r="E231" s="24"/>
      <c r="F231" s="23"/>
    </row>
    <row r="232" spans="1:6">
      <c r="B232" s="30"/>
      <c r="C232" s="22"/>
      <c r="D232" s="22"/>
    </row>
    <row r="233" spans="1:6">
      <c r="B233" s="30"/>
      <c r="C233" s="22"/>
      <c r="D233" s="22"/>
    </row>
    <row r="234" spans="1:6">
      <c r="A234" s="19"/>
      <c r="B234" s="30"/>
      <c r="C234" s="22"/>
      <c r="D234" s="22"/>
    </row>
    <row r="235" spans="1:6">
      <c r="B235" s="30"/>
      <c r="C235" s="22"/>
      <c r="D235" s="22"/>
      <c r="E235" s="24"/>
      <c r="F235" s="23"/>
    </row>
    <row r="236" spans="1:6">
      <c r="B236" s="30"/>
      <c r="C236" s="22"/>
      <c r="D236" s="22"/>
      <c r="E236" s="24"/>
      <c r="F236" s="23"/>
    </row>
    <row r="237" spans="1:6">
      <c r="B237" s="30"/>
      <c r="C237" s="22"/>
      <c r="D237" s="22"/>
      <c r="E237" s="24"/>
      <c r="F237" s="23"/>
    </row>
    <row r="238" spans="1:6">
      <c r="B238" s="30"/>
      <c r="C238" s="22"/>
      <c r="D238" s="22"/>
    </row>
    <row r="239" spans="1:6">
      <c r="B239" s="30"/>
      <c r="C239" s="22"/>
      <c r="D239" s="22"/>
    </row>
    <row r="240" spans="1:6">
      <c r="B240" s="30"/>
      <c r="C240" s="22"/>
      <c r="D240" s="22"/>
    </row>
    <row r="241" spans="1:6">
      <c r="B241" s="30"/>
      <c r="C241" s="22"/>
      <c r="D241" s="22"/>
    </row>
    <row r="242" spans="1:6">
      <c r="A242" s="19"/>
      <c r="B242" s="30"/>
      <c r="C242" s="22"/>
      <c r="D242" s="22"/>
    </row>
    <row r="243" spans="1:6">
      <c r="B243" s="30"/>
      <c r="C243" s="22"/>
      <c r="D243" s="22"/>
      <c r="E243" s="24"/>
      <c r="F243" s="23"/>
    </row>
    <row r="244" spans="1:6">
      <c r="B244" s="30"/>
      <c r="C244" s="22"/>
      <c r="D244" s="22"/>
    </row>
    <row r="245" spans="1:6">
      <c r="A245" s="19"/>
      <c r="B245" s="30"/>
      <c r="C245" s="22"/>
      <c r="D245" s="22"/>
    </row>
    <row r="246" spans="1:6">
      <c r="B246" s="30"/>
      <c r="C246" s="22"/>
      <c r="D246" s="22"/>
    </row>
    <row r="247" spans="1:6">
      <c r="B247" s="30"/>
      <c r="C247" s="22"/>
      <c r="D247" s="22"/>
    </row>
    <row r="248" spans="1:6">
      <c r="B248" s="30"/>
      <c r="C248" s="22"/>
      <c r="D248" s="22"/>
    </row>
    <row r="249" spans="1:6">
      <c r="B249" s="30"/>
      <c r="C249" s="22"/>
      <c r="D249" s="22"/>
    </row>
    <row r="250" spans="1:6">
      <c r="B250" s="30"/>
      <c r="C250" s="22"/>
      <c r="D250" s="22"/>
    </row>
    <row r="251" spans="1:6">
      <c r="B251" s="30"/>
      <c r="C251" s="22"/>
      <c r="D251" s="22"/>
      <c r="E251" s="24"/>
      <c r="F251" s="23"/>
    </row>
    <row r="252" spans="1:6">
      <c r="B252" s="30"/>
      <c r="C252" s="22"/>
      <c r="D252" s="22"/>
    </row>
    <row r="253" spans="1:6">
      <c r="A253" s="19"/>
      <c r="B253" s="30"/>
      <c r="C253" s="22"/>
      <c r="D253" s="22"/>
      <c r="E253" s="24"/>
      <c r="F253" s="23"/>
    </row>
    <row r="254" spans="1:6">
      <c r="B254" s="30"/>
      <c r="C254" s="22"/>
      <c r="D254" s="22"/>
    </row>
    <row r="255" spans="1:6">
      <c r="A255" s="19"/>
      <c r="B255" s="30"/>
      <c r="C255" s="22"/>
      <c r="D255" s="22"/>
      <c r="E255" s="24"/>
      <c r="F255" s="23"/>
    </row>
    <row r="256" spans="1:6">
      <c r="B256" s="30"/>
      <c r="C256" s="22"/>
      <c r="D256" s="22"/>
    </row>
    <row r="257" spans="1:6">
      <c r="A257" s="19"/>
      <c r="B257" s="30"/>
      <c r="C257" s="22"/>
      <c r="D257" s="22"/>
      <c r="E257" s="24"/>
      <c r="F257" s="23"/>
    </row>
    <row r="258" spans="1:6">
      <c r="B258" s="30"/>
      <c r="C258" s="22"/>
      <c r="D258" s="22"/>
    </row>
    <row r="259" spans="1:6">
      <c r="A259" s="19"/>
      <c r="B259" s="30"/>
      <c r="C259" s="22"/>
      <c r="D259" s="22"/>
      <c r="E259" s="24"/>
      <c r="F259" s="23"/>
    </row>
    <row r="260" spans="1:6">
      <c r="B260" s="30"/>
      <c r="C260" s="22"/>
      <c r="D260" s="22"/>
    </row>
    <row r="261" spans="1:6">
      <c r="A261" s="19"/>
      <c r="B261" s="30"/>
      <c r="C261" s="22"/>
      <c r="D261" s="22"/>
      <c r="E261" s="24"/>
      <c r="F261" s="23"/>
    </row>
    <row r="262" spans="1:6">
      <c r="B262" s="30"/>
      <c r="C262" s="22"/>
      <c r="D262" s="22"/>
    </row>
    <row r="263" spans="1:6">
      <c r="A263" s="19"/>
      <c r="B263" s="30"/>
      <c r="C263" s="22"/>
      <c r="D263" s="22"/>
      <c r="E263" s="24"/>
      <c r="F263" s="23"/>
    </row>
    <row r="264" spans="1:6">
      <c r="B264" s="30"/>
      <c r="C264" s="22"/>
      <c r="D264" s="22"/>
    </row>
    <row r="265" spans="1:6">
      <c r="B265" s="29"/>
      <c r="C265" s="22"/>
      <c r="D265" s="22"/>
    </row>
    <row r="266" spans="1:6">
      <c r="B266" s="30"/>
      <c r="C266" s="22"/>
      <c r="D266" s="22"/>
    </row>
    <row r="367" ht="61.5" customHeight="1"/>
    <row r="468" ht="60.75" customHeight="1"/>
  </sheetData>
  <sheetProtection algorithmName="SHA-512" hashValue="2pTEHiq6TF8x06OGoGpbIqL7rIwJJ/rpPg7OLiblwp+DVjqDuC0bg2Z7uXRFsXhsk+THiPJPKdoxu2wMgKad/w==" saltValue="K93b73DVd34UBWWBCnQ7Jg==" spinCount="100000" sheet="1" objects="1" scenarios="1"/>
  <pageMargins left="0.74803149606299213" right="0.74803149606299213" top="0.43307086614173229" bottom="0.43307086614173229" header="0" footer="0.19685039370078741"/>
  <pageSetup paperSize="9" scale="80" orientation="portrait" r:id="rId1"/>
  <headerFooter alignWithMargins="0">
    <oddFooter>&amp;L&amp;F, &amp;A&amp;R&amp;P/&amp;N</oddFooter>
  </headerFooter>
  <rowBreaks count="1" manualBreakCount="1">
    <brk id="1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90"/>
  <sheetViews>
    <sheetView view="pageBreakPreview" zoomScaleNormal="85" zoomScaleSheetLayoutView="100" workbookViewId="0">
      <pane ySplit="4" topLeftCell="A5" activePane="bottomLeft" state="frozen"/>
      <selection activeCell="D19" sqref="D19"/>
      <selection pane="bottomLeft" activeCell="E15" sqref="E15"/>
    </sheetView>
  </sheetViews>
  <sheetFormatPr defaultColWidth="9" defaultRowHeight="13.2"/>
  <cols>
    <col min="1" max="1" width="9" style="1" customWidth="1"/>
    <col min="2" max="2" width="50.6640625" style="13" customWidth="1"/>
    <col min="3" max="3" width="9" style="14"/>
    <col min="4" max="4" width="7.5546875" style="14" customWidth="1"/>
    <col min="5" max="6" width="13.109375" style="14" customWidth="1"/>
    <col min="7" max="16384" width="9" style="1"/>
  </cols>
  <sheetData>
    <row r="1" spans="1:7" s="80" customFormat="1">
      <c r="A1" s="117" t="s">
        <v>24</v>
      </c>
      <c r="B1" s="112" t="s">
        <v>99</v>
      </c>
      <c r="C1" s="113"/>
      <c r="D1" s="113"/>
      <c r="E1" s="114" t="s">
        <v>3</v>
      </c>
      <c r="F1" s="115">
        <f>SUBTOTAL(9,F5:F402)</f>
        <v>0</v>
      </c>
    </row>
    <row r="2" spans="1:7" s="80" customFormat="1">
      <c r="A2" s="75"/>
      <c r="B2" s="76"/>
      <c r="C2" s="77"/>
      <c r="D2" s="78"/>
      <c r="E2" s="79"/>
      <c r="F2" s="111"/>
    </row>
    <row r="3" spans="1:7" s="80" customFormat="1">
      <c r="A3" s="81"/>
      <c r="B3" s="76"/>
      <c r="C3" s="77"/>
      <c r="D3" s="77"/>
      <c r="E3" s="79"/>
      <c r="F3" s="79"/>
    </row>
    <row r="4" spans="1:7" s="82" customFormat="1">
      <c r="A4" s="81"/>
      <c r="B4" s="112" t="s">
        <v>17</v>
      </c>
      <c r="C4" s="113" t="s">
        <v>18</v>
      </c>
      <c r="D4" s="113" t="s">
        <v>21</v>
      </c>
      <c r="E4" s="116" t="s">
        <v>19</v>
      </c>
      <c r="F4" s="115" t="s">
        <v>20</v>
      </c>
    </row>
    <row r="5" spans="1:7">
      <c r="A5" s="19"/>
      <c r="B5" s="26"/>
      <c r="C5" s="22"/>
      <c r="D5" s="22"/>
      <c r="E5" s="24"/>
      <c r="F5" s="23"/>
    </row>
    <row r="6" spans="1:7">
      <c r="A6" s="19"/>
      <c r="B6" s="112" t="s">
        <v>124</v>
      </c>
      <c r="C6" s="22"/>
      <c r="D6" s="22"/>
      <c r="E6" s="24"/>
      <c r="F6" s="23"/>
    </row>
    <row r="7" spans="1:7">
      <c r="B7" s="26"/>
      <c r="C7" s="22"/>
      <c r="D7" s="22"/>
    </row>
    <row r="8" spans="1:7" s="21" customFormat="1" ht="66">
      <c r="A8" s="19">
        <f>MAX($A$5:A7)+1</f>
        <v>1</v>
      </c>
      <c r="B8" s="32" t="s">
        <v>125</v>
      </c>
      <c r="C8" s="22"/>
      <c r="D8" s="22"/>
      <c r="E8" s="24"/>
      <c r="F8" s="23"/>
      <c r="G8" s="1"/>
    </row>
    <row r="9" spans="1:7">
      <c r="B9" s="32" t="s">
        <v>76</v>
      </c>
      <c r="C9" s="22" t="s">
        <v>22</v>
      </c>
      <c r="D9" s="102">
        <v>8</v>
      </c>
      <c r="E9" s="124"/>
      <c r="F9" s="108">
        <f>+E9*D9</f>
        <v>0</v>
      </c>
      <c r="G9" s="123"/>
    </row>
    <row r="10" spans="1:7">
      <c r="B10" s="26"/>
      <c r="C10" s="22"/>
      <c r="D10" s="22"/>
    </row>
    <row r="11" spans="1:7" s="21" customFormat="1" ht="66">
      <c r="A11" s="19">
        <f>MAX($A$5:A10)+1</f>
        <v>2</v>
      </c>
      <c r="B11" s="32" t="s">
        <v>126</v>
      </c>
      <c r="C11" s="22"/>
      <c r="D11" s="22"/>
      <c r="E11" s="24"/>
      <c r="F11" s="23"/>
      <c r="G11" s="1"/>
    </row>
    <row r="12" spans="1:7">
      <c r="B12" s="32" t="s">
        <v>76</v>
      </c>
      <c r="C12" s="22" t="s">
        <v>22</v>
      </c>
      <c r="D12" s="102">
        <v>12</v>
      </c>
      <c r="E12" s="124"/>
      <c r="F12" s="108">
        <f>+E12*D12</f>
        <v>0</v>
      </c>
      <c r="G12" s="123"/>
    </row>
    <row r="13" spans="1:7">
      <c r="B13" s="26"/>
      <c r="C13" s="22"/>
      <c r="D13" s="22"/>
    </row>
    <row r="14" spans="1:7">
      <c r="A14" s="19">
        <f>MAX($A$5:A13)+1</f>
        <v>3</v>
      </c>
      <c r="B14" s="32" t="s">
        <v>129</v>
      </c>
      <c r="C14" s="22"/>
      <c r="D14" s="102"/>
      <c r="E14" s="119"/>
      <c r="F14" s="108"/>
      <c r="G14" s="123"/>
    </row>
    <row r="15" spans="1:7">
      <c r="A15" s="121"/>
      <c r="B15" s="32" t="s">
        <v>130</v>
      </c>
      <c r="C15" s="22" t="s">
        <v>22</v>
      </c>
      <c r="D15" s="102">
        <v>6</v>
      </c>
      <c r="E15" s="124"/>
      <c r="F15" s="108">
        <f>+E15*D15</f>
        <v>0</v>
      </c>
      <c r="G15" s="123"/>
    </row>
    <row r="16" spans="1:7">
      <c r="A16" s="121"/>
      <c r="B16" s="32"/>
      <c r="C16" s="22"/>
      <c r="D16" s="22"/>
      <c r="E16" s="22"/>
      <c r="F16" s="108"/>
      <c r="G16" s="123"/>
    </row>
    <row r="17" spans="1:15" ht="39.6">
      <c r="A17" s="19">
        <f>MAX($A$5:A16)+1</f>
        <v>4</v>
      </c>
      <c r="B17" s="32" t="s">
        <v>132</v>
      </c>
      <c r="C17" s="22"/>
      <c r="D17" s="102"/>
      <c r="E17" s="119"/>
      <c r="F17" s="108"/>
      <c r="G17" s="123"/>
    </row>
    <row r="18" spans="1:15">
      <c r="A18" s="121"/>
      <c r="B18" s="32" t="s">
        <v>130</v>
      </c>
      <c r="C18" s="22" t="s">
        <v>22</v>
      </c>
      <c r="D18" s="102">
        <v>6</v>
      </c>
      <c r="E18" s="124"/>
      <c r="F18" s="108">
        <f>+E18*D18</f>
        <v>0</v>
      </c>
      <c r="G18" s="123"/>
    </row>
    <row r="19" spans="1:15">
      <c r="A19" s="121"/>
      <c r="B19" s="32"/>
      <c r="C19" s="22"/>
      <c r="D19" s="22"/>
      <c r="E19" s="22"/>
      <c r="F19" s="108"/>
      <c r="G19" s="123"/>
    </row>
    <row r="20" spans="1:15" ht="66" customHeight="1">
      <c r="A20" s="19">
        <f>MAX($A$5:A19)+1</f>
        <v>5</v>
      </c>
      <c r="B20" s="32" t="s">
        <v>137</v>
      </c>
      <c r="C20" s="22"/>
      <c r="D20" s="102"/>
      <c r="E20" s="102"/>
      <c r="F20" s="102"/>
      <c r="G20" s="123"/>
    </row>
    <row r="21" spans="1:15">
      <c r="A21" s="121"/>
      <c r="B21" s="32" t="s">
        <v>92</v>
      </c>
      <c r="C21" s="22" t="s">
        <v>1</v>
      </c>
      <c r="D21" s="102">
        <v>6</v>
      </c>
      <c r="E21" s="124"/>
      <c r="F21" s="108">
        <f>+E21*D21</f>
        <v>0</v>
      </c>
      <c r="G21" s="123"/>
    </row>
    <row r="22" spans="1:15">
      <c r="A22" s="121"/>
      <c r="B22" s="32" t="s">
        <v>131</v>
      </c>
      <c r="C22" s="22" t="s">
        <v>1</v>
      </c>
      <c r="D22" s="102">
        <v>3</v>
      </c>
      <c r="E22" s="124"/>
      <c r="F22" s="108">
        <f>+E22*D22</f>
        <v>0</v>
      </c>
      <c r="G22" s="123"/>
    </row>
    <row r="23" spans="1:15">
      <c r="A23" s="121"/>
      <c r="B23" s="32"/>
      <c r="C23" s="22"/>
      <c r="D23" s="102"/>
      <c r="E23" s="102"/>
      <c r="F23" s="102"/>
      <c r="G23" s="123"/>
    </row>
    <row r="24" spans="1:15" ht="310.5" customHeight="1">
      <c r="A24" s="19">
        <f>MAX($A$5:A23)+1</f>
        <v>6</v>
      </c>
      <c r="B24" s="13" t="s">
        <v>111</v>
      </c>
      <c r="C24" s="22"/>
      <c r="D24" s="37"/>
      <c r="E24" s="24"/>
      <c r="F24" s="23"/>
    </row>
    <row r="25" spans="1:15">
      <c r="B25" s="147" t="s">
        <v>133</v>
      </c>
      <c r="C25" s="148"/>
      <c r="D25" s="148"/>
      <c r="E25" s="127"/>
      <c r="F25" s="149"/>
      <c r="G25" s="150"/>
      <c r="H25" s="150"/>
      <c r="I25" s="150"/>
      <c r="J25" s="150"/>
      <c r="K25" s="150"/>
      <c r="L25" s="150"/>
      <c r="M25" s="150"/>
      <c r="N25" s="150"/>
      <c r="O25" s="150"/>
    </row>
    <row r="26" spans="1:15">
      <c r="B26" s="147" t="s">
        <v>56</v>
      </c>
      <c r="C26" s="148" t="s">
        <v>1</v>
      </c>
      <c r="D26" s="151">
        <v>20</v>
      </c>
      <c r="E26" s="124"/>
      <c r="F26" s="108">
        <f>+E26*D26</f>
        <v>0</v>
      </c>
      <c r="G26" s="150"/>
      <c r="H26" s="150"/>
      <c r="I26" s="150"/>
      <c r="J26" s="150"/>
      <c r="K26" s="150"/>
      <c r="L26" s="150"/>
      <c r="M26" s="150"/>
      <c r="N26" s="150"/>
      <c r="O26" s="150"/>
    </row>
    <row r="27" spans="1:15">
      <c r="B27" s="147" t="s">
        <v>57</v>
      </c>
      <c r="C27" s="148" t="s">
        <v>1</v>
      </c>
      <c r="D27" s="151">
        <v>30</v>
      </c>
      <c r="E27" s="124"/>
      <c r="F27" s="108">
        <f>+E27*D27</f>
        <v>0</v>
      </c>
      <c r="G27" s="150"/>
      <c r="H27" s="150"/>
      <c r="I27" s="150"/>
      <c r="J27" s="150"/>
      <c r="K27" s="150"/>
      <c r="L27" s="150"/>
      <c r="M27" s="150"/>
      <c r="N27" s="150"/>
      <c r="O27" s="150"/>
    </row>
    <row r="28" spans="1:15">
      <c r="B28" s="147" t="s">
        <v>58</v>
      </c>
      <c r="C28" s="148" t="s">
        <v>1</v>
      </c>
      <c r="D28" s="151">
        <v>40</v>
      </c>
      <c r="E28" s="124"/>
      <c r="F28" s="108">
        <f>+E28*D28</f>
        <v>0</v>
      </c>
      <c r="G28" s="150"/>
      <c r="H28" s="150"/>
      <c r="I28" s="150"/>
      <c r="J28" s="150"/>
      <c r="K28" s="150"/>
      <c r="L28" s="150"/>
      <c r="M28" s="150"/>
      <c r="N28" s="150"/>
      <c r="O28" s="150"/>
    </row>
    <row r="29" spans="1:15">
      <c r="A29" s="121"/>
      <c r="B29" s="32"/>
      <c r="C29" s="22"/>
      <c r="D29" s="102"/>
      <c r="E29" s="102"/>
      <c r="F29" s="102"/>
      <c r="G29" s="123"/>
    </row>
    <row r="30" spans="1:15" ht="39.6">
      <c r="A30" s="19">
        <f>MAX($A$5:A29)+1</f>
        <v>7</v>
      </c>
      <c r="B30" s="147" t="s">
        <v>136</v>
      </c>
      <c r="C30" s="148"/>
      <c r="D30" s="148"/>
      <c r="E30" s="152"/>
      <c r="F30" s="1"/>
    </row>
    <row r="31" spans="1:15">
      <c r="B31" s="147" t="s">
        <v>28</v>
      </c>
      <c r="C31" s="148" t="s">
        <v>2</v>
      </c>
      <c r="D31" s="148">
        <v>5</v>
      </c>
      <c r="E31" s="124"/>
      <c r="F31" s="153">
        <f>D31*E31</f>
        <v>0</v>
      </c>
    </row>
    <row r="32" spans="1:15">
      <c r="A32" s="121"/>
      <c r="B32" s="32"/>
      <c r="C32" s="22"/>
      <c r="D32" s="102"/>
      <c r="E32" s="102"/>
      <c r="F32" s="102"/>
      <c r="G32" s="123"/>
    </row>
    <row r="33" spans="1:7" ht="15" customHeight="1">
      <c r="A33" s="19">
        <f>MAX($A$5:A32)+1</f>
        <v>8</v>
      </c>
      <c r="B33" s="147" t="s">
        <v>134</v>
      </c>
      <c r="C33" s="148"/>
      <c r="D33" s="148"/>
      <c r="E33" s="152"/>
      <c r="F33" s="1"/>
      <c r="G33" s="123"/>
    </row>
    <row r="34" spans="1:7">
      <c r="A34" s="121"/>
      <c r="B34" s="32" t="s">
        <v>135</v>
      </c>
      <c r="C34" s="148" t="s">
        <v>2</v>
      </c>
      <c r="D34" s="148">
        <v>10</v>
      </c>
      <c r="E34" s="124"/>
      <c r="F34" s="153">
        <f>D34*E34</f>
        <v>0</v>
      </c>
      <c r="G34" s="123"/>
    </row>
    <row r="35" spans="1:7">
      <c r="A35" s="19"/>
      <c r="B35" s="26"/>
      <c r="C35" s="22"/>
      <c r="D35" s="102"/>
      <c r="E35" s="102"/>
      <c r="F35" s="102"/>
    </row>
    <row r="36" spans="1:7">
      <c r="A36" s="19"/>
      <c r="B36" s="112" t="s">
        <v>108</v>
      </c>
      <c r="C36" s="22"/>
      <c r="D36" s="22"/>
      <c r="E36" s="24"/>
      <c r="F36" s="23"/>
    </row>
    <row r="37" spans="1:7">
      <c r="A37" s="19"/>
      <c r="B37" s="26"/>
      <c r="C37" s="22"/>
      <c r="D37" s="102"/>
      <c r="E37" s="119"/>
      <c r="F37" s="108"/>
    </row>
    <row r="38" spans="1:7" ht="310.5" customHeight="1">
      <c r="A38" s="19">
        <f>MAX($A$5:A37)+1</f>
        <v>9</v>
      </c>
      <c r="B38" s="13" t="s">
        <v>111</v>
      </c>
      <c r="C38" s="22"/>
      <c r="D38" s="37"/>
      <c r="E38" s="24"/>
      <c r="F38" s="23"/>
    </row>
    <row r="39" spans="1:7">
      <c r="B39" s="35" t="s">
        <v>55</v>
      </c>
      <c r="C39" s="22"/>
      <c r="D39" s="37"/>
      <c r="E39" s="24"/>
      <c r="F39" s="23"/>
    </row>
    <row r="40" spans="1:7">
      <c r="A40" s="19"/>
      <c r="B40" s="35" t="s">
        <v>56</v>
      </c>
      <c r="C40" s="22" t="s">
        <v>1</v>
      </c>
      <c r="D40" s="131">
        <v>12</v>
      </c>
      <c r="E40" s="124"/>
      <c r="F40" s="108">
        <f>+E40*D40</f>
        <v>0</v>
      </c>
    </row>
    <row r="41" spans="1:7">
      <c r="A41" s="19"/>
      <c r="B41" s="26" t="s">
        <v>52</v>
      </c>
      <c r="C41" s="22"/>
      <c r="D41" s="37"/>
      <c r="E41" s="24"/>
      <c r="F41" s="23"/>
    </row>
    <row r="42" spans="1:7">
      <c r="A42" s="19"/>
      <c r="B42" s="26"/>
      <c r="C42" s="22"/>
      <c r="D42" s="37"/>
      <c r="E42" s="24"/>
      <c r="F42" s="23"/>
    </row>
    <row r="43" spans="1:7" ht="26.4">
      <c r="A43" s="19">
        <f>MAX($A$5:A42)+1</f>
        <v>10</v>
      </c>
      <c r="B43" s="26" t="s">
        <v>109</v>
      </c>
      <c r="C43" s="22"/>
      <c r="D43" s="37"/>
      <c r="E43" s="24"/>
      <c r="F43" s="23"/>
    </row>
    <row r="44" spans="1:7">
      <c r="A44" s="19"/>
      <c r="B44" s="26" t="s">
        <v>110</v>
      </c>
      <c r="C44" s="22" t="s">
        <v>22</v>
      </c>
      <c r="D44" s="102">
        <v>8</v>
      </c>
      <c r="E44" s="124"/>
      <c r="F44" s="108">
        <f>+E44*D44</f>
        <v>0</v>
      </c>
    </row>
    <row r="45" spans="1:7">
      <c r="A45" s="19"/>
      <c r="B45" s="26"/>
      <c r="C45" s="22"/>
      <c r="D45" s="102"/>
      <c r="E45" s="102"/>
      <c r="F45" s="102"/>
    </row>
    <row r="46" spans="1:7" ht="14.25" customHeight="1">
      <c r="A46" s="19">
        <f>MAX($A$5:A45)+1</f>
        <v>11</v>
      </c>
      <c r="B46" s="26" t="s">
        <v>167</v>
      </c>
      <c r="C46" s="22"/>
      <c r="D46" s="37"/>
      <c r="E46" s="24"/>
      <c r="F46" s="23"/>
    </row>
    <row r="47" spans="1:7">
      <c r="A47" s="19"/>
      <c r="B47" s="26" t="s">
        <v>168</v>
      </c>
      <c r="C47" s="22" t="s">
        <v>69</v>
      </c>
      <c r="D47" s="102">
        <v>1</v>
      </c>
      <c r="E47" s="124"/>
      <c r="F47" s="108">
        <f>+E47*D47</f>
        <v>0</v>
      </c>
    </row>
    <row r="48" spans="1:7">
      <c r="B48" s="32"/>
      <c r="C48" s="22"/>
      <c r="D48" s="22"/>
      <c r="E48" s="22"/>
      <c r="F48" s="108"/>
    </row>
    <row r="49" spans="1:256">
      <c r="A49" s="19">
        <f>MAX($A$5:A48)+1</f>
        <v>12</v>
      </c>
      <c r="B49" s="33" t="s">
        <v>121</v>
      </c>
      <c r="C49" s="22"/>
      <c r="D49" s="22"/>
      <c r="E49" s="24"/>
      <c r="F49" s="23"/>
      <c r="G49" s="123"/>
    </row>
    <row r="50" spans="1:256">
      <c r="A50" s="19"/>
      <c r="B50" s="26" t="s">
        <v>123</v>
      </c>
      <c r="C50" s="22" t="s">
        <v>69</v>
      </c>
      <c r="D50" s="102">
        <v>1</v>
      </c>
      <c r="E50" s="124"/>
      <c r="F50" s="108">
        <f>+E50*D50</f>
        <v>0</v>
      </c>
      <c r="G50" s="123"/>
    </row>
    <row r="51" spans="1:256">
      <c r="A51" s="121"/>
      <c r="B51" s="32"/>
      <c r="C51" s="22"/>
      <c r="D51" s="102"/>
      <c r="E51" s="102"/>
      <c r="F51" s="102"/>
      <c r="G51" s="123"/>
    </row>
    <row r="52" spans="1:256">
      <c r="A52" s="121"/>
      <c r="B52" s="112" t="s">
        <v>138</v>
      </c>
      <c r="C52" s="22"/>
      <c r="D52" s="102"/>
      <c r="E52" s="102"/>
      <c r="F52" s="102"/>
      <c r="G52" s="123"/>
    </row>
    <row r="53" spans="1:256">
      <c r="A53" s="121"/>
      <c r="B53" s="32"/>
      <c r="C53" s="22"/>
      <c r="D53" s="102"/>
      <c r="E53" s="102"/>
      <c r="F53" s="102"/>
      <c r="G53" s="123"/>
    </row>
    <row r="54" spans="1:256" ht="13.5" customHeight="1">
      <c r="A54" s="19">
        <v>1</v>
      </c>
      <c r="B54" s="26" t="s">
        <v>70</v>
      </c>
      <c r="C54" s="22"/>
      <c r="D54" s="22"/>
      <c r="E54" s="24"/>
      <c r="F54" s="23"/>
      <c r="G54" s="155"/>
      <c r="H54" s="155"/>
      <c r="I54" s="155"/>
      <c r="J54" s="155"/>
      <c r="K54" s="155"/>
      <c r="L54" s="155"/>
      <c r="M54" s="155"/>
      <c r="N54" s="155"/>
      <c r="O54" s="155"/>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c r="BV54" s="156"/>
      <c r="BW54" s="156"/>
      <c r="BX54" s="156"/>
      <c r="BY54" s="156"/>
      <c r="BZ54" s="156"/>
      <c r="CA54" s="156"/>
      <c r="CB54" s="156"/>
      <c r="CC54" s="156"/>
      <c r="CD54" s="156"/>
      <c r="CE54" s="156"/>
      <c r="CF54" s="156"/>
      <c r="CG54" s="156"/>
      <c r="CH54" s="156"/>
      <c r="CI54" s="156"/>
      <c r="CJ54" s="156"/>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6"/>
      <c r="DX54" s="156"/>
      <c r="DY54" s="156"/>
      <c r="DZ54" s="156"/>
      <c r="EA54" s="156"/>
      <c r="EB54" s="156"/>
      <c r="EC54" s="156"/>
      <c r="ED54" s="156"/>
      <c r="EE54" s="156"/>
      <c r="EF54" s="156"/>
      <c r="EG54" s="156"/>
      <c r="EH54" s="156"/>
      <c r="EI54" s="156"/>
      <c r="EJ54" s="156"/>
      <c r="EK54" s="156"/>
      <c r="EL54" s="156"/>
      <c r="EM54" s="156"/>
      <c r="EN54" s="156"/>
      <c r="EO54" s="156"/>
      <c r="EP54" s="156"/>
      <c r="EQ54" s="156"/>
      <c r="ER54" s="156"/>
      <c r="ES54" s="156"/>
      <c r="ET54" s="156"/>
      <c r="EU54" s="156"/>
      <c r="EV54" s="156"/>
      <c r="EW54" s="156"/>
      <c r="EX54" s="156"/>
      <c r="EY54" s="156"/>
      <c r="EZ54" s="156"/>
      <c r="FA54" s="156"/>
      <c r="FB54" s="156"/>
      <c r="FC54" s="156"/>
      <c r="FD54" s="156"/>
      <c r="FE54" s="156"/>
      <c r="FF54" s="156"/>
      <c r="FG54" s="156"/>
      <c r="FH54" s="156"/>
      <c r="FI54" s="156"/>
      <c r="FJ54" s="156"/>
      <c r="FK54" s="156"/>
      <c r="FL54" s="156"/>
      <c r="FM54" s="156"/>
      <c r="FN54" s="156"/>
      <c r="FO54" s="156"/>
      <c r="FP54" s="156"/>
      <c r="FQ54" s="156"/>
      <c r="FR54" s="156"/>
      <c r="FS54" s="156"/>
      <c r="FT54" s="156"/>
      <c r="FU54" s="156"/>
      <c r="FV54" s="156"/>
      <c r="FW54" s="156"/>
      <c r="FX54" s="156"/>
      <c r="FY54" s="156"/>
      <c r="FZ54" s="156"/>
      <c r="GA54" s="156"/>
      <c r="GB54" s="156"/>
      <c r="GC54" s="156"/>
      <c r="GD54" s="156"/>
      <c r="GE54" s="156"/>
      <c r="GF54" s="156"/>
      <c r="GG54" s="156"/>
      <c r="GH54" s="156"/>
      <c r="GI54" s="156"/>
      <c r="GJ54" s="156"/>
      <c r="GK54" s="156"/>
      <c r="GL54" s="156"/>
      <c r="GM54" s="156"/>
      <c r="GN54" s="156"/>
      <c r="GO54" s="156"/>
      <c r="GP54" s="156"/>
      <c r="GQ54" s="156"/>
      <c r="GR54" s="156"/>
      <c r="GS54" s="156"/>
      <c r="GT54" s="156"/>
      <c r="GU54" s="156"/>
      <c r="GV54" s="156"/>
      <c r="GW54" s="156"/>
      <c r="GX54" s="156"/>
      <c r="GY54" s="156"/>
      <c r="GZ54" s="156"/>
      <c r="HA54" s="156"/>
      <c r="HB54" s="156"/>
      <c r="HC54" s="156"/>
      <c r="HD54" s="156"/>
      <c r="HE54" s="156"/>
      <c r="HF54" s="156"/>
      <c r="HG54" s="156"/>
      <c r="HH54" s="156"/>
      <c r="HI54" s="156"/>
      <c r="HJ54" s="156"/>
      <c r="HK54" s="156"/>
      <c r="HL54" s="156"/>
      <c r="HM54" s="156"/>
      <c r="HN54" s="156"/>
      <c r="HO54" s="156"/>
      <c r="HP54" s="156"/>
      <c r="HQ54" s="156"/>
      <c r="HR54" s="156"/>
      <c r="HS54" s="156"/>
      <c r="HT54" s="156"/>
      <c r="HU54" s="156"/>
      <c r="HV54" s="156"/>
      <c r="HW54" s="156"/>
      <c r="HX54" s="156"/>
      <c r="HY54" s="156"/>
      <c r="HZ54" s="156"/>
      <c r="IA54" s="156"/>
      <c r="IB54" s="156"/>
      <c r="IC54" s="156"/>
      <c r="ID54" s="156"/>
      <c r="IE54" s="156"/>
      <c r="IF54" s="156"/>
      <c r="IG54" s="156"/>
      <c r="IH54" s="156"/>
      <c r="II54" s="156"/>
      <c r="IJ54" s="156"/>
      <c r="IK54" s="156"/>
      <c r="IL54" s="156"/>
      <c r="IM54" s="156"/>
      <c r="IN54" s="156"/>
      <c r="IO54" s="156"/>
      <c r="IP54" s="156"/>
      <c r="IQ54" s="156"/>
      <c r="IR54" s="156"/>
      <c r="IS54" s="156"/>
      <c r="IT54" s="156"/>
      <c r="IU54" s="156"/>
      <c r="IV54" s="156"/>
    </row>
    <row r="55" spans="1:256">
      <c r="A55" s="19"/>
      <c r="B55" s="26" t="s">
        <v>36</v>
      </c>
      <c r="C55" s="22" t="s">
        <v>1</v>
      </c>
      <c r="D55" s="102">
        <v>22</v>
      </c>
      <c r="E55" s="124"/>
      <c r="F55" s="108">
        <f>+E55*D55</f>
        <v>0</v>
      </c>
    </row>
    <row r="56" spans="1:256">
      <c r="A56" s="19"/>
      <c r="B56" s="26" t="s">
        <v>66</v>
      </c>
      <c r="C56" s="22" t="s">
        <v>1</v>
      </c>
      <c r="D56" s="102">
        <v>3</v>
      </c>
      <c r="E56" s="124"/>
      <c r="F56" s="108">
        <f>+E56*D56</f>
        <v>0</v>
      </c>
    </row>
    <row r="57" spans="1:256">
      <c r="A57" s="19"/>
      <c r="B57" s="26" t="s">
        <v>26</v>
      </c>
      <c r="C57" s="22" t="s">
        <v>1</v>
      </c>
      <c r="D57" s="102">
        <v>12</v>
      </c>
      <c r="E57" s="124"/>
      <c r="F57" s="108">
        <f>+E57*D57</f>
        <v>0</v>
      </c>
    </row>
    <row r="58" spans="1:256">
      <c r="A58" s="19"/>
      <c r="B58" s="26"/>
      <c r="C58" s="22"/>
      <c r="D58" s="22"/>
      <c r="E58" s="24"/>
      <c r="F58" s="23"/>
    </row>
    <row r="59" spans="1:256" ht="39.6">
      <c r="A59" s="19">
        <f>MAX($A$54:A58)+1</f>
        <v>2</v>
      </c>
      <c r="B59" s="26" t="s">
        <v>166</v>
      </c>
      <c r="C59" s="22"/>
      <c r="D59" s="22"/>
      <c r="E59" s="24"/>
      <c r="F59" s="23"/>
    </row>
    <row r="60" spans="1:256">
      <c r="A60" s="19"/>
      <c r="B60" s="26" t="s">
        <v>113</v>
      </c>
      <c r="C60" s="22" t="s">
        <v>22</v>
      </c>
      <c r="D60" s="102">
        <v>8</v>
      </c>
      <c r="E60" s="124"/>
      <c r="F60" s="108">
        <f>+E60*D60</f>
        <v>0</v>
      </c>
    </row>
    <row r="61" spans="1:256">
      <c r="A61" s="19"/>
      <c r="B61" s="26"/>
      <c r="C61" s="22"/>
      <c r="D61" s="102"/>
      <c r="E61" s="102"/>
      <c r="F61" s="108"/>
    </row>
    <row r="62" spans="1:256">
      <c r="B62" s="32"/>
      <c r="C62" s="22"/>
      <c r="D62" s="22"/>
      <c r="E62" s="22"/>
      <c r="F62" s="108"/>
    </row>
    <row r="63" spans="1:256">
      <c r="A63" s="19"/>
      <c r="B63" s="112" t="s">
        <v>112</v>
      </c>
      <c r="C63" s="22"/>
      <c r="D63" s="22"/>
      <c r="E63" s="24"/>
      <c r="F63" s="23"/>
    </row>
    <row r="64" spans="1:256">
      <c r="A64" s="19"/>
      <c r="B64" s="26"/>
      <c r="C64" s="22"/>
      <c r="D64" s="22"/>
      <c r="E64" s="24"/>
      <c r="F64" s="23"/>
    </row>
    <row r="65" spans="1:7" ht="26.4">
      <c r="A65" s="19">
        <f>MAX($A$54:A64)+1</f>
        <v>3</v>
      </c>
      <c r="B65" s="26" t="s">
        <v>70</v>
      </c>
      <c r="C65" s="22"/>
      <c r="D65" s="22"/>
      <c r="E65" s="24"/>
      <c r="F65" s="23"/>
    </row>
    <row r="66" spans="1:7">
      <c r="A66" s="19"/>
      <c r="B66" s="26" t="s">
        <v>36</v>
      </c>
      <c r="C66" s="22" t="s">
        <v>1</v>
      </c>
      <c r="D66" s="102">
        <v>6</v>
      </c>
      <c r="E66" s="124"/>
      <c r="F66" s="108">
        <f>+E66*D66</f>
        <v>0</v>
      </c>
    </row>
    <row r="67" spans="1:7">
      <c r="A67" s="19"/>
      <c r="B67" s="26" t="s">
        <v>26</v>
      </c>
      <c r="C67" s="22" t="s">
        <v>1</v>
      </c>
      <c r="D67" s="102">
        <v>3</v>
      </c>
      <c r="E67" s="124"/>
      <c r="F67" s="108">
        <f>+E67*D67</f>
        <v>0</v>
      </c>
    </row>
    <row r="68" spans="1:7">
      <c r="A68" s="19"/>
      <c r="B68" s="26"/>
      <c r="C68" s="22"/>
      <c r="D68" s="22"/>
      <c r="E68" s="24"/>
      <c r="F68" s="23"/>
    </row>
    <row r="69" spans="1:7" ht="40.5" customHeight="1">
      <c r="A69" s="19">
        <f>MAX($A$54:A68)+1</f>
        <v>4</v>
      </c>
      <c r="B69" s="26" t="s">
        <v>114</v>
      </c>
      <c r="C69" s="22"/>
      <c r="D69" s="22"/>
      <c r="E69" s="24"/>
      <c r="F69" s="23"/>
    </row>
    <row r="70" spans="1:7">
      <c r="A70" s="19"/>
      <c r="B70" s="26" t="s">
        <v>113</v>
      </c>
      <c r="C70" s="22" t="s">
        <v>22</v>
      </c>
      <c r="D70" s="102">
        <v>4</v>
      </c>
      <c r="E70" s="124"/>
      <c r="F70" s="108">
        <f>+E70*D70</f>
        <v>0</v>
      </c>
    </row>
    <row r="71" spans="1:7">
      <c r="A71" s="19"/>
      <c r="B71" s="26"/>
      <c r="C71" s="22"/>
      <c r="D71" s="22"/>
      <c r="E71" s="24"/>
      <c r="F71" s="23"/>
    </row>
    <row r="72" spans="1:7" ht="26.4">
      <c r="A72" s="19">
        <f>MAX($A$54:A71)+1</f>
        <v>5</v>
      </c>
      <c r="B72" s="26" t="s">
        <v>115</v>
      </c>
      <c r="C72" s="22"/>
      <c r="D72" s="22"/>
      <c r="E72" s="24"/>
      <c r="F72" s="23"/>
    </row>
    <row r="73" spans="1:7">
      <c r="A73" s="19"/>
      <c r="B73" s="26" t="s">
        <v>116</v>
      </c>
      <c r="C73" s="22" t="s">
        <v>22</v>
      </c>
      <c r="D73" s="102">
        <v>12</v>
      </c>
      <c r="E73" s="124"/>
      <c r="F73" s="108">
        <f>+E73*D73</f>
        <v>0</v>
      </c>
    </row>
    <row r="74" spans="1:7">
      <c r="B74" s="32"/>
      <c r="C74" s="22"/>
      <c r="D74" s="22"/>
      <c r="E74" s="24"/>
      <c r="F74" s="23"/>
    </row>
    <row r="75" spans="1:7">
      <c r="A75" s="19">
        <f>MAX($A$54:A74)+1</f>
        <v>6</v>
      </c>
      <c r="B75" s="33" t="s">
        <v>121</v>
      </c>
      <c r="C75" s="22"/>
      <c r="D75" s="22"/>
      <c r="E75" s="24"/>
      <c r="F75" s="23"/>
      <c r="G75" s="123"/>
    </row>
    <row r="76" spans="1:7">
      <c r="A76" s="19"/>
      <c r="B76" s="26" t="s">
        <v>122</v>
      </c>
      <c r="C76" s="22" t="s">
        <v>69</v>
      </c>
      <c r="D76" s="102">
        <v>1</v>
      </c>
      <c r="E76" s="124"/>
      <c r="F76" s="108">
        <f>+E76*D76</f>
        <v>0</v>
      </c>
    </row>
    <row r="77" spans="1:7">
      <c r="B77" s="26"/>
      <c r="C77" s="22"/>
      <c r="D77" s="22"/>
      <c r="E77" s="24"/>
      <c r="F77" s="23"/>
    </row>
    <row r="78" spans="1:7">
      <c r="A78" s="19">
        <f>MAX($A$54:A77)+1</f>
        <v>7</v>
      </c>
      <c r="B78" s="32" t="s">
        <v>118</v>
      </c>
      <c r="C78" s="118"/>
      <c r="D78" s="22"/>
      <c r="E78" s="22"/>
      <c r="F78" s="24"/>
      <c r="G78" s="123"/>
    </row>
    <row r="79" spans="1:7" ht="12.75" customHeight="1">
      <c r="A79" s="19"/>
      <c r="B79" s="32" t="s">
        <v>117</v>
      </c>
      <c r="C79" s="122" t="s">
        <v>98</v>
      </c>
      <c r="D79" s="102">
        <v>5</v>
      </c>
      <c r="E79" s="124"/>
      <c r="F79" s="108">
        <f>D79/100*SUM(F66:F77)</f>
        <v>0</v>
      </c>
      <c r="G79" s="123"/>
    </row>
    <row r="80" spans="1:7">
      <c r="B80" s="26"/>
      <c r="C80" s="22"/>
      <c r="D80" s="22"/>
      <c r="E80" s="24"/>
      <c r="F80" s="23"/>
    </row>
    <row r="81" spans="1:256">
      <c r="A81" s="121"/>
      <c r="B81" s="32"/>
      <c r="C81" s="22"/>
      <c r="D81" s="102"/>
      <c r="E81" s="102"/>
      <c r="F81" s="102"/>
      <c r="G81" s="123"/>
    </row>
    <row r="82" spans="1:256">
      <c r="A82" s="121"/>
      <c r="B82" s="112" t="s">
        <v>139</v>
      </c>
      <c r="C82" s="22"/>
      <c r="D82" s="102"/>
      <c r="E82" s="102"/>
      <c r="F82" s="102"/>
      <c r="G82" s="123"/>
    </row>
    <row r="83" spans="1:256">
      <c r="A83" s="121"/>
      <c r="B83" s="32"/>
      <c r="C83" s="22"/>
      <c r="D83" s="102"/>
      <c r="E83" s="102"/>
      <c r="F83" s="102"/>
      <c r="G83" s="123"/>
    </row>
    <row r="84" spans="1:256" ht="13.5" customHeight="1">
      <c r="A84" s="19">
        <v>1</v>
      </c>
      <c r="B84" s="154" t="s">
        <v>146</v>
      </c>
      <c r="C84" s="127" t="s">
        <v>69</v>
      </c>
      <c r="D84" s="127">
        <v>1</v>
      </c>
      <c r="E84" s="124"/>
      <c r="F84" s="157">
        <f>+E84*D84</f>
        <v>0</v>
      </c>
      <c r="G84" s="155"/>
      <c r="H84" s="155"/>
      <c r="I84" s="155"/>
      <c r="J84" s="155"/>
      <c r="K84" s="155"/>
      <c r="L84" s="155"/>
      <c r="M84" s="155"/>
      <c r="N84" s="155"/>
      <c r="O84" s="155"/>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6"/>
      <c r="BU84" s="156"/>
      <c r="BV84" s="156"/>
      <c r="BW84" s="156"/>
      <c r="BX84" s="156"/>
      <c r="BY84" s="156"/>
      <c r="BZ84" s="156"/>
      <c r="CA84" s="156"/>
      <c r="CB84" s="156"/>
      <c r="CC84" s="156"/>
      <c r="CD84" s="156"/>
      <c r="CE84" s="156"/>
      <c r="CF84" s="156"/>
      <c r="CG84" s="156"/>
      <c r="CH84" s="156"/>
      <c r="CI84" s="156"/>
      <c r="CJ84" s="156"/>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c r="EF84" s="156"/>
      <c r="EG84" s="156"/>
      <c r="EH84" s="156"/>
      <c r="EI84" s="156"/>
      <c r="EJ84" s="156"/>
      <c r="EK84" s="156"/>
      <c r="EL84" s="156"/>
      <c r="EM84" s="156"/>
      <c r="EN84" s="156"/>
      <c r="EO84" s="156"/>
      <c r="EP84" s="156"/>
      <c r="EQ84" s="156"/>
      <c r="ER84" s="156"/>
      <c r="ES84" s="156"/>
      <c r="ET84" s="156"/>
      <c r="EU84" s="156"/>
      <c r="EV84" s="156"/>
      <c r="EW84" s="156"/>
      <c r="EX84" s="156"/>
      <c r="EY84" s="156"/>
      <c r="EZ84" s="156"/>
      <c r="FA84" s="156"/>
      <c r="FB84" s="156"/>
      <c r="FC84" s="156"/>
      <c r="FD84" s="156"/>
      <c r="FE84" s="156"/>
      <c r="FF84" s="156"/>
      <c r="FG84" s="156"/>
      <c r="FH84" s="156"/>
      <c r="FI84" s="156"/>
      <c r="FJ84" s="156"/>
      <c r="FK84" s="156"/>
      <c r="FL84" s="156"/>
      <c r="FM84" s="156"/>
      <c r="FN84" s="156"/>
      <c r="FO84" s="156"/>
      <c r="FP84" s="156"/>
      <c r="FQ84" s="156"/>
      <c r="FR84" s="156"/>
      <c r="FS84" s="156"/>
      <c r="FT84" s="156"/>
      <c r="FU84" s="156"/>
      <c r="FV84" s="156"/>
      <c r="FW84" s="156"/>
      <c r="FX84" s="156"/>
      <c r="FY84" s="156"/>
      <c r="FZ84" s="156"/>
      <c r="GA84" s="156"/>
      <c r="GB84" s="156"/>
      <c r="GC84" s="156"/>
      <c r="GD84" s="156"/>
      <c r="GE84" s="156"/>
      <c r="GF84" s="156"/>
      <c r="GG84" s="156"/>
      <c r="GH84" s="156"/>
      <c r="GI84" s="156"/>
      <c r="GJ84" s="156"/>
      <c r="GK84" s="156"/>
      <c r="GL84" s="156"/>
      <c r="GM84" s="156"/>
      <c r="GN84" s="156"/>
      <c r="GO84" s="156"/>
      <c r="GP84" s="156"/>
      <c r="GQ84" s="156"/>
      <c r="GR84" s="156"/>
      <c r="GS84" s="156"/>
      <c r="GT84" s="156"/>
      <c r="GU84" s="156"/>
      <c r="GV84" s="156"/>
      <c r="GW84" s="156"/>
      <c r="GX84" s="156"/>
      <c r="GY84" s="156"/>
      <c r="GZ84" s="156"/>
      <c r="HA84" s="156"/>
      <c r="HB84" s="156"/>
      <c r="HC84" s="156"/>
      <c r="HD84" s="156"/>
      <c r="HE84" s="156"/>
      <c r="HF84" s="156"/>
      <c r="HG84" s="156"/>
      <c r="HH84" s="156"/>
      <c r="HI84" s="156"/>
      <c r="HJ84" s="156"/>
      <c r="HK84" s="156"/>
      <c r="HL84" s="156"/>
      <c r="HM84" s="156"/>
      <c r="HN84" s="156"/>
      <c r="HO84" s="156"/>
      <c r="HP84" s="156"/>
      <c r="HQ84" s="156"/>
      <c r="HR84" s="156"/>
      <c r="HS84" s="156"/>
      <c r="HT84" s="156"/>
      <c r="HU84" s="156"/>
      <c r="HV84" s="156"/>
      <c r="HW84" s="156"/>
      <c r="HX84" s="156"/>
      <c r="HY84" s="156"/>
      <c r="HZ84" s="156"/>
      <c r="IA84" s="156"/>
      <c r="IB84" s="156"/>
      <c r="IC84" s="156"/>
      <c r="ID84" s="156"/>
      <c r="IE84" s="156"/>
      <c r="IF84" s="156"/>
      <c r="IG84" s="156"/>
      <c r="IH84" s="156"/>
      <c r="II84" s="156"/>
      <c r="IJ84" s="156"/>
      <c r="IK84" s="156"/>
      <c r="IL84" s="156"/>
      <c r="IM84" s="156"/>
      <c r="IN84" s="156"/>
      <c r="IO84" s="156"/>
      <c r="IP84" s="156"/>
      <c r="IQ84" s="156"/>
      <c r="IR84" s="156"/>
      <c r="IS84" s="156"/>
      <c r="IT84" s="156"/>
      <c r="IU84" s="156"/>
      <c r="IV84" s="156"/>
    </row>
    <row r="85" spans="1:256">
      <c r="A85" s="156"/>
      <c r="B85" s="158"/>
      <c r="C85" s="1"/>
      <c r="D85" s="1"/>
      <c r="E85" s="1"/>
      <c r="F85" s="149"/>
      <c r="G85" s="155"/>
      <c r="H85" s="155"/>
      <c r="I85" s="155"/>
      <c r="J85" s="155"/>
      <c r="K85" s="155"/>
      <c r="L85" s="155"/>
      <c r="M85" s="155"/>
      <c r="N85" s="155"/>
      <c r="O85" s="155"/>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row>
    <row r="86" spans="1:256" ht="91.5" customHeight="1">
      <c r="A86" s="19">
        <f>MAX($A$84:A85)+1</f>
        <v>2</v>
      </c>
      <c r="B86" s="158" t="s">
        <v>149</v>
      </c>
      <c r="C86" s="160"/>
      <c r="D86" s="160"/>
      <c r="E86" s="160"/>
      <c r="F86" s="160"/>
      <c r="G86" s="155"/>
      <c r="H86" s="155"/>
      <c r="I86" s="155"/>
      <c r="J86" s="155"/>
      <c r="K86" s="155"/>
      <c r="L86" s="155"/>
      <c r="M86" s="155"/>
      <c r="N86" s="155"/>
      <c r="O86" s="155"/>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c r="BU86" s="156"/>
      <c r="BV86" s="156"/>
      <c r="BW86" s="156"/>
      <c r="BX86" s="156"/>
      <c r="BY86" s="156"/>
      <c r="BZ86" s="156"/>
      <c r="CA86" s="156"/>
      <c r="CB86" s="156"/>
      <c r="CC86" s="156"/>
      <c r="CD86" s="156"/>
      <c r="CE86" s="156"/>
      <c r="CF86" s="156"/>
      <c r="CG86" s="156"/>
      <c r="CH86" s="156"/>
      <c r="CI86" s="156"/>
      <c r="CJ86" s="156"/>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c r="EF86" s="156"/>
      <c r="EG86" s="156"/>
      <c r="EH86" s="156"/>
      <c r="EI86" s="156"/>
      <c r="EJ86" s="156"/>
      <c r="EK86" s="156"/>
      <c r="EL86" s="156"/>
      <c r="EM86" s="156"/>
      <c r="EN86" s="156"/>
      <c r="EO86" s="156"/>
      <c r="EP86" s="156"/>
      <c r="EQ86" s="156"/>
      <c r="ER86" s="156"/>
      <c r="ES86" s="156"/>
      <c r="ET86" s="156"/>
      <c r="EU86" s="156"/>
      <c r="EV86" s="156"/>
      <c r="EW86" s="156"/>
      <c r="EX86" s="156"/>
      <c r="EY86" s="156"/>
      <c r="EZ86" s="156"/>
      <c r="FA86" s="156"/>
      <c r="FB86" s="156"/>
      <c r="FC86" s="156"/>
      <c r="FD86" s="156"/>
      <c r="FE86" s="156"/>
      <c r="FF86" s="156"/>
      <c r="FG86" s="156"/>
      <c r="FH86" s="156"/>
      <c r="FI86" s="156"/>
      <c r="FJ86" s="156"/>
      <c r="FK86" s="156"/>
      <c r="FL86" s="156"/>
      <c r="FM86" s="156"/>
      <c r="FN86" s="156"/>
      <c r="FO86" s="156"/>
      <c r="FP86" s="156"/>
      <c r="FQ86" s="156"/>
      <c r="FR86" s="156"/>
      <c r="FS86" s="156"/>
      <c r="FT86" s="156"/>
      <c r="FU86" s="156"/>
      <c r="FV86" s="156"/>
      <c r="FW86" s="156"/>
      <c r="FX86" s="156"/>
      <c r="FY86" s="156"/>
      <c r="FZ86" s="156"/>
      <c r="GA86" s="156"/>
      <c r="GB86" s="156"/>
      <c r="GC86" s="156"/>
      <c r="GD86" s="156"/>
      <c r="GE86" s="156"/>
      <c r="GF86" s="156"/>
      <c r="GG86" s="156"/>
      <c r="GH86" s="156"/>
      <c r="GI86" s="156"/>
      <c r="GJ86" s="156"/>
      <c r="GK86" s="156"/>
      <c r="GL86" s="156"/>
      <c r="GM86" s="156"/>
      <c r="GN86" s="156"/>
      <c r="GO86" s="156"/>
      <c r="GP86" s="156"/>
      <c r="GQ86" s="156"/>
      <c r="GR86" s="156"/>
      <c r="GS86" s="156"/>
      <c r="GT86" s="156"/>
      <c r="GU86" s="156"/>
      <c r="GV86" s="156"/>
      <c r="GW86" s="156"/>
      <c r="GX86" s="156"/>
      <c r="GY86" s="156"/>
      <c r="GZ86" s="156"/>
      <c r="HA86" s="156"/>
      <c r="HB86" s="156"/>
      <c r="HC86" s="156"/>
      <c r="HD86" s="156"/>
      <c r="HE86" s="156"/>
      <c r="HF86" s="156"/>
      <c r="HG86" s="156"/>
      <c r="HH86" s="156"/>
      <c r="HI86" s="156"/>
      <c r="HJ86" s="156"/>
      <c r="HK86" s="156"/>
      <c r="HL86" s="156"/>
      <c r="HM86" s="156"/>
      <c r="HN86" s="156"/>
      <c r="HO86" s="156"/>
      <c r="HP86" s="156"/>
      <c r="HQ86" s="156"/>
      <c r="HR86" s="156"/>
      <c r="HS86" s="156"/>
      <c r="HT86" s="156"/>
      <c r="HU86" s="156"/>
      <c r="HV86" s="156"/>
      <c r="HW86" s="156"/>
      <c r="HX86" s="156"/>
      <c r="HY86" s="156"/>
      <c r="HZ86" s="156"/>
      <c r="IA86" s="156"/>
      <c r="IB86" s="156"/>
      <c r="IC86" s="156"/>
      <c r="ID86" s="156"/>
      <c r="IE86" s="156"/>
      <c r="IF86" s="156"/>
      <c r="IG86" s="156"/>
      <c r="IH86" s="156"/>
      <c r="II86" s="156"/>
      <c r="IJ86" s="156"/>
      <c r="IK86" s="156"/>
      <c r="IL86" s="156"/>
      <c r="IM86" s="156"/>
      <c r="IN86" s="156"/>
      <c r="IO86" s="156"/>
      <c r="IP86" s="156"/>
      <c r="IQ86" s="156"/>
      <c r="IR86" s="156"/>
      <c r="IS86" s="156"/>
      <c r="IT86" s="156"/>
      <c r="IU86" s="156"/>
      <c r="IV86" s="156"/>
    </row>
    <row r="87" spans="1:256" ht="15.6">
      <c r="A87" s="159"/>
      <c r="B87" s="158" t="s">
        <v>150</v>
      </c>
      <c r="C87" s="160" t="s">
        <v>140</v>
      </c>
      <c r="D87" s="127">
        <v>4</v>
      </c>
      <c r="E87" s="124"/>
      <c r="F87" s="157">
        <f>D87*E87</f>
        <v>0</v>
      </c>
      <c r="G87" s="155"/>
      <c r="H87" s="155"/>
      <c r="I87" s="155"/>
      <c r="J87" s="155"/>
      <c r="K87" s="155"/>
      <c r="L87" s="155"/>
      <c r="M87" s="155"/>
      <c r="N87" s="155"/>
      <c r="O87" s="155"/>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6"/>
      <c r="CI87" s="156"/>
      <c r="CJ87" s="156"/>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c r="EF87" s="156"/>
      <c r="EG87" s="156"/>
      <c r="EH87" s="156"/>
      <c r="EI87" s="156"/>
      <c r="EJ87" s="156"/>
      <c r="EK87" s="156"/>
      <c r="EL87" s="156"/>
      <c r="EM87" s="156"/>
      <c r="EN87" s="156"/>
      <c r="EO87" s="156"/>
      <c r="EP87" s="156"/>
      <c r="EQ87" s="156"/>
      <c r="ER87" s="156"/>
      <c r="ES87" s="156"/>
      <c r="ET87" s="156"/>
      <c r="EU87" s="156"/>
      <c r="EV87" s="156"/>
      <c r="EW87" s="156"/>
      <c r="EX87" s="156"/>
      <c r="EY87" s="156"/>
      <c r="EZ87" s="156"/>
      <c r="FA87" s="156"/>
      <c r="FB87" s="156"/>
      <c r="FC87" s="156"/>
      <c r="FD87" s="156"/>
      <c r="FE87" s="156"/>
      <c r="FF87" s="156"/>
      <c r="FG87" s="156"/>
      <c r="FH87" s="156"/>
      <c r="FI87" s="156"/>
      <c r="FJ87" s="156"/>
      <c r="FK87" s="156"/>
      <c r="FL87" s="156"/>
      <c r="FM87" s="156"/>
      <c r="FN87" s="156"/>
      <c r="FO87" s="156"/>
      <c r="FP87" s="156"/>
      <c r="FQ87" s="156"/>
      <c r="FR87" s="156"/>
      <c r="FS87" s="156"/>
      <c r="FT87" s="156"/>
      <c r="FU87" s="156"/>
      <c r="FV87" s="156"/>
      <c r="FW87" s="156"/>
      <c r="FX87" s="156"/>
      <c r="FY87" s="156"/>
      <c r="FZ87" s="156"/>
      <c r="GA87" s="156"/>
      <c r="GB87" s="156"/>
      <c r="GC87" s="156"/>
      <c r="GD87" s="156"/>
      <c r="GE87" s="156"/>
      <c r="GF87" s="156"/>
      <c r="GG87" s="156"/>
      <c r="GH87" s="156"/>
      <c r="GI87" s="156"/>
      <c r="GJ87" s="156"/>
      <c r="GK87" s="156"/>
      <c r="GL87" s="156"/>
      <c r="GM87" s="156"/>
      <c r="GN87" s="156"/>
      <c r="GO87" s="156"/>
      <c r="GP87" s="156"/>
      <c r="GQ87" s="156"/>
      <c r="GR87" s="156"/>
      <c r="GS87" s="156"/>
      <c r="GT87" s="156"/>
      <c r="GU87" s="156"/>
      <c r="GV87" s="156"/>
      <c r="GW87" s="156"/>
      <c r="GX87" s="156"/>
      <c r="GY87" s="156"/>
      <c r="GZ87" s="156"/>
      <c r="HA87" s="156"/>
      <c r="HB87" s="156"/>
      <c r="HC87" s="156"/>
      <c r="HD87" s="156"/>
      <c r="HE87" s="156"/>
      <c r="HF87" s="156"/>
      <c r="HG87" s="156"/>
      <c r="HH87" s="156"/>
      <c r="HI87" s="156"/>
      <c r="HJ87" s="156"/>
      <c r="HK87" s="156"/>
      <c r="HL87" s="156"/>
      <c r="HM87" s="156"/>
      <c r="HN87" s="156"/>
      <c r="HO87" s="156"/>
      <c r="HP87" s="156"/>
      <c r="HQ87" s="156"/>
      <c r="HR87" s="156"/>
      <c r="HS87" s="156"/>
      <c r="HT87" s="156"/>
      <c r="HU87" s="156"/>
      <c r="HV87" s="156"/>
      <c r="HW87" s="156"/>
      <c r="HX87" s="156"/>
      <c r="HY87" s="156"/>
      <c r="HZ87" s="156"/>
      <c r="IA87" s="156"/>
      <c r="IB87" s="156"/>
      <c r="IC87" s="156"/>
      <c r="ID87" s="156"/>
      <c r="IE87" s="156"/>
      <c r="IF87" s="156"/>
      <c r="IG87" s="156"/>
      <c r="IH87" s="156"/>
      <c r="II87" s="156"/>
      <c r="IJ87" s="156"/>
      <c r="IK87" s="156"/>
      <c r="IL87" s="156"/>
      <c r="IM87" s="156"/>
      <c r="IN87" s="156"/>
      <c r="IO87" s="156"/>
      <c r="IP87" s="156"/>
      <c r="IQ87" s="156"/>
      <c r="IR87" s="156"/>
      <c r="IS87" s="156"/>
      <c r="IT87" s="156"/>
      <c r="IU87" s="156"/>
      <c r="IV87" s="156"/>
    </row>
    <row r="88" spans="1:256">
      <c r="A88" s="156"/>
      <c r="B88" s="158"/>
      <c r="C88" s="1"/>
      <c r="D88" s="1"/>
      <c r="E88" s="1"/>
      <c r="F88" s="149"/>
      <c r="G88" s="155"/>
      <c r="H88" s="155"/>
      <c r="I88" s="155"/>
      <c r="J88" s="155"/>
      <c r="K88" s="155"/>
      <c r="L88" s="155"/>
      <c r="M88" s="155"/>
      <c r="N88" s="155"/>
      <c r="O88" s="155"/>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6"/>
      <c r="CI88" s="156"/>
      <c r="CJ88" s="156"/>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c r="EF88" s="156"/>
      <c r="EG88" s="156"/>
      <c r="EH88" s="156"/>
      <c r="EI88" s="156"/>
      <c r="EJ88" s="156"/>
      <c r="EK88" s="156"/>
      <c r="EL88" s="156"/>
      <c r="EM88" s="156"/>
      <c r="EN88" s="156"/>
      <c r="EO88" s="156"/>
      <c r="EP88" s="156"/>
      <c r="EQ88" s="156"/>
      <c r="ER88" s="156"/>
      <c r="ES88" s="156"/>
      <c r="ET88" s="156"/>
      <c r="EU88" s="156"/>
      <c r="EV88" s="156"/>
      <c r="EW88" s="156"/>
      <c r="EX88" s="156"/>
      <c r="EY88" s="156"/>
      <c r="EZ88" s="156"/>
      <c r="FA88" s="156"/>
      <c r="FB88" s="156"/>
      <c r="FC88" s="156"/>
      <c r="FD88" s="156"/>
      <c r="FE88" s="156"/>
      <c r="FF88" s="156"/>
      <c r="FG88" s="156"/>
      <c r="FH88" s="156"/>
      <c r="FI88" s="156"/>
      <c r="FJ88" s="156"/>
      <c r="FK88" s="156"/>
      <c r="FL88" s="156"/>
      <c r="FM88" s="156"/>
      <c r="FN88" s="156"/>
      <c r="FO88" s="156"/>
      <c r="FP88" s="156"/>
      <c r="FQ88" s="156"/>
      <c r="FR88" s="156"/>
      <c r="FS88" s="156"/>
      <c r="FT88" s="156"/>
      <c r="FU88" s="156"/>
      <c r="FV88" s="156"/>
      <c r="FW88" s="156"/>
      <c r="FX88" s="156"/>
      <c r="FY88" s="156"/>
      <c r="FZ88" s="156"/>
      <c r="GA88" s="156"/>
      <c r="GB88" s="156"/>
      <c r="GC88" s="156"/>
      <c r="GD88" s="156"/>
      <c r="GE88" s="156"/>
      <c r="GF88" s="156"/>
      <c r="GG88" s="156"/>
      <c r="GH88" s="156"/>
      <c r="GI88" s="156"/>
      <c r="GJ88" s="156"/>
      <c r="GK88" s="156"/>
      <c r="GL88" s="156"/>
      <c r="GM88" s="156"/>
      <c r="GN88" s="156"/>
      <c r="GO88" s="156"/>
      <c r="GP88" s="156"/>
      <c r="GQ88" s="156"/>
      <c r="GR88" s="156"/>
      <c r="GS88" s="156"/>
      <c r="GT88" s="156"/>
      <c r="GU88" s="156"/>
      <c r="GV88" s="156"/>
      <c r="GW88" s="156"/>
      <c r="GX88" s="156"/>
      <c r="GY88" s="156"/>
      <c r="GZ88" s="156"/>
      <c r="HA88" s="156"/>
      <c r="HB88" s="156"/>
      <c r="HC88" s="156"/>
      <c r="HD88" s="156"/>
      <c r="HE88" s="156"/>
      <c r="HF88" s="156"/>
      <c r="HG88" s="156"/>
      <c r="HH88" s="156"/>
      <c r="HI88" s="156"/>
      <c r="HJ88" s="156"/>
      <c r="HK88" s="156"/>
      <c r="HL88" s="156"/>
      <c r="HM88" s="156"/>
      <c r="HN88" s="156"/>
      <c r="HO88" s="156"/>
      <c r="HP88" s="156"/>
      <c r="HQ88" s="156"/>
      <c r="HR88" s="156"/>
      <c r="HS88" s="156"/>
      <c r="HT88" s="156"/>
      <c r="HU88" s="156"/>
      <c r="HV88" s="156"/>
      <c r="HW88" s="156"/>
      <c r="HX88" s="156"/>
      <c r="HY88" s="156"/>
      <c r="HZ88" s="156"/>
      <c r="IA88" s="156"/>
      <c r="IB88" s="156"/>
      <c r="IC88" s="156"/>
      <c r="ID88" s="156"/>
      <c r="IE88" s="156"/>
      <c r="IF88" s="156"/>
      <c r="IG88" s="156"/>
      <c r="IH88" s="156"/>
      <c r="II88" s="156"/>
      <c r="IJ88" s="156"/>
      <c r="IK88" s="156"/>
      <c r="IL88" s="156"/>
      <c r="IM88" s="156"/>
      <c r="IN88" s="156"/>
      <c r="IO88" s="156"/>
      <c r="IP88" s="156"/>
      <c r="IQ88" s="156"/>
      <c r="IR88" s="156"/>
      <c r="IS88" s="156"/>
      <c r="IT88" s="156"/>
      <c r="IU88" s="156"/>
      <c r="IV88" s="156"/>
    </row>
    <row r="89" spans="1:256">
      <c r="A89" s="19">
        <f>MAX($A$84:A88)+1</f>
        <v>3</v>
      </c>
      <c r="B89" s="158" t="s">
        <v>148</v>
      </c>
      <c r="C89" s="160"/>
      <c r="D89" s="127"/>
      <c r="E89" s="127"/>
      <c r="F89" s="127"/>
      <c r="G89" s="155"/>
      <c r="H89" s="155"/>
      <c r="I89" s="155"/>
      <c r="J89" s="155"/>
      <c r="K89" s="155"/>
      <c r="L89" s="155"/>
      <c r="M89" s="155"/>
      <c r="N89" s="155"/>
      <c r="O89" s="155"/>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c r="EI89" s="156"/>
      <c r="EJ89" s="156"/>
      <c r="EK89" s="156"/>
      <c r="EL89" s="156"/>
      <c r="EM89" s="156"/>
      <c r="EN89" s="156"/>
      <c r="EO89" s="156"/>
      <c r="EP89" s="156"/>
      <c r="EQ89" s="156"/>
      <c r="ER89" s="156"/>
      <c r="ES89" s="156"/>
      <c r="ET89" s="156"/>
      <c r="EU89" s="156"/>
      <c r="EV89" s="156"/>
      <c r="EW89" s="156"/>
      <c r="EX89" s="156"/>
      <c r="EY89" s="156"/>
      <c r="EZ89" s="156"/>
      <c r="FA89" s="156"/>
      <c r="FB89" s="156"/>
      <c r="FC89" s="156"/>
      <c r="FD89" s="156"/>
      <c r="FE89" s="156"/>
      <c r="FF89" s="156"/>
      <c r="FG89" s="156"/>
      <c r="FH89" s="156"/>
      <c r="FI89" s="156"/>
      <c r="FJ89" s="156"/>
      <c r="FK89" s="156"/>
      <c r="FL89" s="156"/>
      <c r="FM89" s="156"/>
      <c r="FN89" s="156"/>
      <c r="FO89" s="156"/>
      <c r="FP89" s="156"/>
      <c r="FQ89" s="156"/>
      <c r="FR89" s="156"/>
      <c r="FS89" s="156"/>
      <c r="FT89" s="156"/>
      <c r="FU89" s="156"/>
      <c r="FV89" s="156"/>
      <c r="FW89" s="156"/>
      <c r="FX89" s="156"/>
      <c r="FY89" s="156"/>
      <c r="FZ89" s="156"/>
      <c r="GA89" s="156"/>
      <c r="GB89" s="156"/>
      <c r="GC89" s="156"/>
      <c r="GD89" s="156"/>
      <c r="GE89" s="156"/>
      <c r="GF89" s="156"/>
      <c r="GG89" s="156"/>
      <c r="GH89" s="156"/>
      <c r="GI89" s="156"/>
      <c r="GJ89" s="156"/>
      <c r="GK89" s="156"/>
      <c r="GL89" s="156"/>
      <c r="GM89" s="156"/>
      <c r="GN89" s="156"/>
      <c r="GO89" s="156"/>
      <c r="GP89" s="156"/>
      <c r="GQ89" s="156"/>
      <c r="GR89" s="156"/>
      <c r="GS89" s="156"/>
      <c r="GT89" s="156"/>
      <c r="GU89" s="156"/>
      <c r="GV89" s="156"/>
      <c r="GW89" s="156"/>
      <c r="GX89" s="156"/>
      <c r="GY89" s="156"/>
      <c r="GZ89" s="156"/>
      <c r="HA89" s="156"/>
      <c r="HB89" s="156"/>
      <c r="HC89" s="156"/>
      <c r="HD89" s="156"/>
      <c r="HE89" s="156"/>
      <c r="HF89" s="156"/>
      <c r="HG89" s="156"/>
      <c r="HH89" s="156"/>
      <c r="HI89" s="156"/>
      <c r="HJ89" s="156"/>
      <c r="HK89" s="156"/>
      <c r="HL89" s="156"/>
      <c r="HM89" s="156"/>
      <c r="HN89" s="156"/>
      <c r="HO89" s="156"/>
      <c r="HP89" s="156"/>
      <c r="HQ89" s="156"/>
      <c r="HR89" s="156"/>
      <c r="HS89" s="156"/>
      <c r="HT89" s="156"/>
      <c r="HU89" s="156"/>
      <c r="HV89" s="156"/>
      <c r="HW89" s="156"/>
      <c r="HX89" s="156"/>
      <c r="HY89" s="156"/>
      <c r="HZ89" s="156"/>
      <c r="IA89" s="156"/>
      <c r="IB89" s="156"/>
      <c r="IC89" s="156"/>
      <c r="ID89" s="156"/>
      <c r="IE89" s="156"/>
      <c r="IF89" s="156"/>
      <c r="IG89" s="156"/>
      <c r="IH89" s="156"/>
      <c r="II89" s="156"/>
      <c r="IJ89" s="156"/>
      <c r="IK89" s="156"/>
      <c r="IL89" s="156"/>
      <c r="IM89" s="156"/>
      <c r="IN89" s="156"/>
      <c r="IO89" s="156"/>
      <c r="IP89" s="156"/>
      <c r="IQ89" s="156"/>
      <c r="IR89" s="156"/>
      <c r="IS89" s="156"/>
      <c r="IT89" s="156"/>
      <c r="IU89" s="156"/>
      <c r="IV89" s="156"/>
    </row>
    <row r="90" spans="1:256" ht="15.6">
      <c r="A90" s="159"/>
      <c r="B90" s="158" t="s">
        <v>147</v>
      </c>
      <c r="C90" s="160" t="s">
        <v>141</v>
      </c>
      <c r="D90" s="127">
        <v>2</v>
      </c>
      <c r="E90" s="124"/>
      <c r="F90" s="157">
        <f>D90*E90</f>
        <v>0</v>
      </c>
      <c r="G90" s="155"/>
      <c r="H90" s="155"/>
      <c r="I90" s="155"/>
      <c r="J90" s="155"/>
      <c r="K90" s="155"/>
      <c r="L90" s="155"/>
      <c r="M90" s="155"/>
      <c r="N90" s="155"/>
      <c r="O90" s="155"/>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c r="FJ90" s="156"/>
      <c r="FK90" s="156"/>
      <c r="FL90" s="156"/>
      <c r="FM90" s="156"/>
      <c r="FN90" s="156"/>
      <c r="FO90" s="156"/>
      <c r="FP90" s="156"/>
      <c r="FQ90" s="156"/>
      <c r="FR90" s="156"/>
      <c r="FS90" s="156"/>
      <c r="FT90" s="156"/>
      <c r="FU90" s="156"/>
      <c r="FV90" s="156"/>
      <c r="FW90" s="156"/>
      <c r="FX90" s="156"/>
      <c r="FY90" s="156"/>
      <c r="FZ90" s="156"/>
      <c r="GA90" s="156"/>
      <c r="GB90" s="156"/>
      <c r="GC90" s="156"/>
      <c r="GD90" s="156"/>
      <c r="GE90" s="156"/>
      <c r="GF90" s="156"/>
      <c r="GG90" s="156"/>
      <c r="GH90" s="156"/>
      <c r="GI90" s="156"/>
      <c r="GJ90" s="156"/>
      <c r="GK90" s="156"/>
      <c r="GL90" s="156"/>
      <c r="GM90" s="156"/>
      <c r="GN90" s="156"/>
      <c r="GO90" s="156"/>
      <c r="GP90" s="156"/>
      <c r="GQ90" s="156"/>
      <c r="GR90" s="156"/>
      <c r="GS90" s="156"/>
      <c r="GT90" s="156"/>
      <c r="GU90" s="156"/>
      <c r="GV90" s="156"/>
      <c r="GW90" s="156"/>
      <c r="GX90" s="156"/>
      <c r="GY90" s="156"/>
      <c r="GZ90" s="156"/>
      <c r="HA90" s="156"/>
      <c r="HB90" s="156"/>
      <c r="HC90" s="156"/>
      <c r="HD90" s="156"/>
      <c r="HE90" s="156"/>
      <c r="HF90" s="156"/>
      <c r="HG90" s="156"/>
      <c r="HH90" s="156"/>
      <c r="HI90" s="156"/>
      <c r="HJ90" s="156"/>
      <c r="HK90" s="156"/>
      <c r="HL90" s="156"/>
      <c r="HM90" s="156"/>
      <c r="HN90" s="156"/>
      <c r="HO90" s="156"/>
      <c r="HP90" s="156"/>
      <c r="HQ90" s="156"/>
      <c r="HR90" s="156"/>
      <c r="HS90" s="156"/>
      <c r="HT90" s="156"/>
      <c r="HU90" s="156"/>
      <c r="HV90" s="156"/>
      <c r="HW90" s="156"/>
      <c r="HX90" s="156"/>
      <c r="HY90" s="156"/>
      <c r="HZ90" s="156"/>
      <c r="IA90" s="156"/>
      <c r="IB90" s="156"/>
      <c r="IC90" s="156"/>
      <c r="ID90" s="156"/>
      <c r="IE90" s="156"/>
      <c r="IF90" s="156"/>
      <c r="IG90" s="156"/>
      <c r="IH90" s="156"/>
      <c r="II90" s="156"/>
      <c r="IJ90" s="156"/>
      <c r="IK90" s="156"/>
      <c r="IL90" s="156"/>
      <c r="IM90" s="156"/>
      <c r="IN90" s="156"/>
      <c r="IO90" s="156"/>
      <c r="IP90" s="156"/>
      <c r="IQ90" s="156"/>
      <c r="IR90" s="156"/>
      <c r="IS90" s="156"/>
      <c r="IT90" s="156"/>
      <c r="IU90" s="156"/>
      <c r="IV90" s="156"/>
    </row>
    <row r="91" spans="1:256">
      <c r="A91" s="156"/>
      <c r="B91" s="158"/>
      <c r="C91" s="1"/>
      <c r="D91" s="1"/>
      <c r="E91" s="1"/>
      <c r="F91" s="149"/>
      <c r="G91" s="155"/>
      <c r="H91" s="155"/>
      <c r="I91" s="155"/>
      <c r="J91" s="155"/>
      <c r="K91" s="155"/>
      <c r="L91" s="155"/>
      <c r="M91" s="155"/>
      <c r="N91" s="155"/>
      <c r="O91" s="155"/>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c r="EI91" s="156"/>
      <c r="EJ91" s="156"/>
      <c r="EK91" s="156"/>
      <c r="EL91" s="156"/>
      <c r="EM91" s="156"/>
      <c r="EN91" s="156"/>
      <c r="EO91" s="156"/>
      <c r="EP91" s="156"/>
      <c r="EQ91" s="156"/>
      <c r="ER91" s="156"/>
      <c r="ES91" s="156"/>
      <c r="ET91" s="156"/>
      <c r="EU91" s="156"/>
      <c r="EV91" s="156"/>
      <c r="EW91" s="156"/>
      <c r="EX91" s="156"/>
      <c r="EY91" s="156"/>
      <c r="EZ91" s="156"/>
      <c r="FA91" s="156"/>
      <c r="FB91" s="156"/>
      <c r="FC91" s="156"/>
      <c r="FD91" s="156"/>
      <c r="FE91" s="156"/>
      <c r="FF91" s="156"/>
      <c r="FG91" s="156"/>
      <c r="FH91" s="156"/>
      <c r="FI91" s="156"/>
      <c r="FJ91" s="156"/>
      <c r="FK91" s="156"/>
      <c r="FL91" s="156"/>
      <c r="FM91" s="156"/>
      <c r="FN91" s="156"/>
      <c r="FO91" s="156"/>
      <c r="FP91" s="156"/>
      <c r="FQ91" s="156"/>
      <c r="FR91" s="156"/>
      <c r="FS91" s="156"/>
      <c r="FT91" s="156"/>
      <c r="FU91" s="156"/>
      <c r="FV91" s="156"/>
      <c r="FW91" s="156"/>
      <c r="FX91" s="156"/>
      <c r="FY91" s="156"/>
      <c r="FZ91" s="156"/>
      <c r="GA91" s="156"/>
      <c r="GB91" s="156"/>
      <c r="GC91" s="156"/>
      <c r="GD91" s="156"/>
      <c r="GE91" s="156"/>
      <c r="GF91" s="156"/>
      <c r="GG91" s="156"/>
      <c r="GH91" s="156"/>
      <c r="GI91" s="156"/>
      <c r="GJ91" s="156"/>
      <c r="GK91" s="156"/>
      <c r="GL91" s="156"/>
      <c r="GM91" s="156"/>
      <c r="GN91" s="156"/>
      <c r="GO91" s="156"/>
      <c r="GP91" s="156"/>
      <c r="GQ91" s="156"/>
      <c r="GR91" s="156"/>
      <c r="GS91" s="156"/>
      <c r="GT91" s="156"/>
      <c r="GU91" s="156"/>
      <c r="GV91" s="156"/>
      <c r="GW91" s="156"/>
      <c r="GX91" s="156"/>
      <c r="GY91" s="156"/>
      <c r="GZ91" s="156"/>
      <c r="HA91" s="156"/>
      <c r="HB91" s="156"/>
      <c r="HC91" s="156"/>
      <c r="HD91" s="156"/>
      <c r="HE91" s="156"/>
      <c r="HF91" s="156"/>
      <c r="HG91" s="156"/>
      <c r="HH91" s="156"/>
      <c r="HI91" s="156"/>
      <c r="HJ91" s="156"/>
      <c r="HK91" s="156"/>
      <c r="HL91" s="156"/>
      <c r="HM91" s="156"/>
      <c r="HN91" s="156"/>
      <c r="HO91" s="156"/>
      <c r="HP91" s="156"/>
      <c r="HQ91" s="156"/>
      <c r="HR91" s="156"/>
      <c r="HS91" s="156"/>
      <c r="HT91" s="156"/>
      <c r="HU91" s="156"/>
      <c r="HV91" s="156"/>
      <c r="HW91" s="156"/>
      <c r="HX91" s="156"/>
      <c r="HY91" s="156"/>
      <c r="HZ91" s="156"/>
      <c r="IA91" s="156"/>
      <c r="IB91" s="156"/>
      <c r="IC91" s="156"/>
      <c r="ID91" s="156"/>
      <c r="IE91" s="156"/>
      <c r="IF91" s="156"/>
      <c r="IG91" s="156"/>
      <c r="IH91" s="156"/>
      <c r="II91" s="156"/>
      <c r="IJ91" s="156"/>
      <c r="IK91" s="156"/>
      <c r="IL91" s="156"/>
      <c r="IM91" s="156"/>
      <c r="IN91" s="156"/>
      <c r="IO91" s="156"/>
      <c r="IP91" s="156"/>
      <c r="IQ91" s="156"/>
      <c r="IR91" s="156"/>
      <c r="IS91" s="156"/>
      <c r="IT91" s="156"/>
      <c r="IU91" s="156"/>
      <c r="IV91" s="156"/>
    </row>
    <row r="92" spans="1:256">
      <c r="A92" s="19">
        <f>MAX($A$84:A91)+1</f>
        <v>4</v>
      </c>
      <c r="B92" s="158" t="s">
        <v>142</v>
      </c>
      <c r="C92" s="160"/>
      <c r="D92" s="160"/>
      <c r="E92" s="160"/>
      <c r="F92" s="160"/>
      <c r="G92" s="155"/>
      <c r="H92" s="155"/>
      <c r="I92" s="155"/>
      <c r="J92" s="155"/>
      <c r="K92" s="155"/>
      <c r="L92" s="155"/>
      <c r="M92" s="155"/>
      <c r="N92" s="155"/>
      <c r="O92" s="155"/>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c r="EF92" s="156"/>
      <c r="EG92" s="156"/>
      <c r="EH92" s="156"/>
      <c r="EI92" s="156"/>
      <c r="EJ92" s="156"/>
      <c r="EK92" s="156"/>
      <c r="EL92" s="156"/>
      <c r="EM92" s="156"/>
      <c r="EN92" s="156"/>
      <c r="EO92" s="156"/>
      <c r="EP92" s="156"/>
      <c r="EQ92" s="156"/>
      <c r="ER92" s="156"/>
      <c r="ES92" s="156"/>
      <c r="ET92" s="156"/>
      <c r="EU92" s="156"/>
      <c r="EV92" s="156"/>
      <c r="EW92" s="156"/>
      <c r="EX92" s="156"/>
      <c r="EY92" s="156"/>
      <c r="EZ92" s="156"/>
      <c r="FA92" s="156"/>
      <c r="FB92" s="156"/>
      <c r="FC92" s="156"/>
      <c r="FD92" s="156"/>
      <c r="FE92" s="156"/>
      <c r="FF92" s="156"/>
      <c r="FG92" s="156"/>
      <c r="FH92" s="156"/>
      <c r="FI92" s="156"/>
      <c r="FJ92" s="156"/>
      <c r="FK92" s="156"/>
      <c r="FL92" s="156"/>
      <c r="FM92" s="156"/>
      <c r="FN92" s="156"/>
      <c r="FO92" s="156"/>
      <c r="FP92" s="156"/>
      <c r="FQ92" s="156"/>
      <c r="FR92" s="156"/>
      <c r="FS92" s="156"/>
      <c r="FT92" s="156"/>
      <c r="FU92" s="156"/>
      <c r="FV92" s="156"/>
      <c r="FW92" s="156"/>
      <c r="FX92" s="156"/>
      <c r="FY92" s="156"/>
      <c r="FZ92" s="156"/>
      <c r="GA92" s="156"/>
      <c r="GB92" s="156"/>
      <c r="GC92" s="156"/>
      <c r="GD92" s="156"/>
      <c r="GE92" s="156"/>
      <c r="GF92" s="156"/>
      <c r="GG92" s="156"/>
      <c r="GH92" s="156"/>
      <c r="GI92" s="156"/>
      <c r="GJ92" s="156"/>
      <c r="GK92" s="156"/>
      <c r="GL92" s="156"/>
      <c r="GM92" s="156"/>
      <c r="GN92" s="156"/>
      <c r="GO92" s="156"/>
      <c r="GP92" s="156"/>
      <c r="GQ92" s="156"/>
      <c r="GR92" s="156"/>
      <c r="GS92" s="156"/>
      <c r="GT92" s="156"/>
      <c r="GU92" s="156"/>
      <c r="GV92" s="156"/>
      <c r="GW92" s="156"/>
      <c r="GX92" s="156"/>
      <c r="GY92" s="156"/>
      <c r="GZ92" s="156"/>
      <c r="HA92" s="156"/>
      <c r="HB92" s="156"/>
      <c r="HC92" s="156"/>
      <c r="HD92" s="156"/>
      <c r="HE92" s="156"/>
      <c r="HF92" s="156"/>
      <c r="HG92" s="156"/>
      <c r="HH92" s="156"/>
      <c r="HI92" s="156"/>
      <c r="HJ92" s="156"/>
      <c r="HK92" s="156"/>
      <c r="HL92" s="156"/>
      <c r="HM92" s="156"/>
      <c r="HN92" s="156"/>
      <c r="HO92" s="156"/>
      <c r="HP92" s="156"/>
      <c r="HQ92" s="156"/>
      <c r="HR92" s="156"/>
      <c r="HS92" s="156"/>
      <c r="HT92" s="156"/>
      <c r="HU92" s="156"/>
      <c r="HV92" s="156"/>
      <c r="HW92" s="156"/>
      <c r="HX92" s="156"/>
      <c r="HY92" s="156"/>
      <c r="HZ92" s="156"/>
      <c r="IA92" s="156"/>
      <c r="IB92" s="156"/>
      <c r="IC92" s="156"/>
      <c r="ID92" s="156"/>
      <c r="IE92" s="156"/>
      <c r="IF92" s="156"/>
      <c r="IG92" s="156"/>
      <c r="IH92" s="156"/>
      <c r="II92" s="156"/>
      <c r="IJ92" s="156"/>
      <c r="IK92" s="156"/>
      <c r="IL92" s="156"/>
      <c r="IM92" s="156"/>
      <c r="IN92" s="156"/>
      <c r="IO92" s="156"/>
      <c r="IP92" s="156"/>
      <c r="IQ92" s="156"/>
      <c r="IR92" s="156"/>
      <c r="IS92" s="156"/>
      <c r="IT92" s="156"/>
      <c r="IU92" s="156"/>
      <c r="IV92" s="156"/>
    </row>
    <row r="93" spans="1:256" ht="15.6">
      <c r="A93" s="159"/>
      <c r="B93" s="158" t="s">
        <v>143</v>
      </c>
      <c r="C93" s="160" t="s">
        <v>140</v>
      </c>
      <c r="D93" s="127">
        <v>0.5</v>
      </c>
      <c r="E93" s="124"/>
      <c r="F93" s="157">
        <f>D93*E93</f>
        <v>0</v>
      </c>
      <c r="G93" s="155"/>
      <c r="H93" s="155"/>
      <c r="I93" s="155"/>
      <c r="J93" s="155"/>
      <c r="K93" s="155"/>
      <c r="L93" s="155"/>
      <c r="M93" s="155"/>
      <c r="N93" s="155"/>
      <c r="O93" s="155"/>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156"/>
      <c r="CE93" s="156"/>
      <c r="CF93" s="156"/>
      <c r="CG93" s="156"/>
      <c r="CH93" s="156"/>
      <c r="CI93" s="156"/>
      <c r="CJ93" s="156"/>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c r="EF93" s="156"/>
      <c r="EG93" s="156"/>
      <c r="EH93" s="156"/>
      <c r="EI93" s="156"/>
      <c r="EJ93" s="156"/>
      <c r="EK93" s="156"/>
      <c r="EL93" s="156"/>
      <c r="EM93" s="156"/>
      <c r="EN93" s="156"/>
      <c r="EO93" s="156"/>
      <c r="EP93" s="156"/>
      <c r="EQ93" s="156"/>
      <c r="ER93" s="156"/>
      <c r="ES93" s="156"/>
      <c r="ET93" s="156"/>
      <c r="EU93" s="156"/>
      <c r="EV93" s="156"/>
      <c r="EW93" s="156"/>
      <c r="EX93" s="156"/>
      <c r="EY93" s="156"/>
      <c r="EZ93" s="156"/>
      <c r="FA93" s="156"/>
      <c r="FB93" s="156"/>
      <c r="FC93" s="156"/>
      <c r="FD93" s="156"/>
      <c r="FE93" s="156"/>
      <c r="FF93" s="156"/>
      <c r="FG93" s="156"/>
      <c r="FH93" s="156"/>
      <c r="FI93" s="156"/>
      <c r="FJ93" s="156"/>
      <c r="FK93" s="156"/>
      <c r="FL93" s="156"/>
      <c r="FM93" s="156"/>
      <c r="FN93" s="156"/>
      <c r="FO93" s="156"/>
      <c r="FP93" s="156"/>
      <c r="FQ93" s="156"/>
      <c r="FR93" s="156"/>
      <c r="FS93" s="156"/>
      <c r="FT93" s="156"/>
      <c r="FU93" s="156"/>
      <c r="FV93" s="156"/>
      <c r="FW93" s="156"/>
      <c r="FX93" s="156"/>
      <c r="FY93" s="156"/>
      <c r="FZ93" s="156"/>
      <c r="GA93" s="156"/>
      <c r="GB93" s="156"/>
      <c r="GC93" s="156"/>
      <c r="GD93" s="156"/>
      <c r="GE93" s="156"/>
      <c r="GF93" s="156"/>
      <c r="GG93" s="156"/>
      <c r="GH93" s="156"/>
      <c r="GI93" s="156"/>
      <c r="GJ93" s="156"/>
      <c r="GK93" s="156"/>
      <c r="GL93" s="156"/>
      <c r="GM93" s="156"/>
      <c r="GN93" s="156"/>
      <c r="GO93" s="156"/>
      <c r="GP93" s="156"/>
      <c r="GQ93" s="156"/>
      <c r="GR93" s="156"/>
      <c r="GS93" s="156"/>
      <c r="GT93" s="156"/>
      <c r="GU93" s="156"/>
      <c r="GV93" s="156"/>
      <c r="GW93" s="156"/>
      <c r="GX93" s="156"/>
      <c r="GY93" s="156"/>
      <c r="GZ93" s="156"/>
      <c r="HA93" s="156"/>
      <c r="HB93" s="156"/>
      <c r="HC93" s="156"/>
      <c r="HD93" s="156"/>
      <c r="HE93" s="156"/>
      <c r="HF93" s="156"/>
      <c r="HG93" s="156"/>
      <c r="HH93" s="156"/>
      <c r="HI93" s="156"/>
      <c r="HJ93" s="156"/>
      <c r="HK93" s="156"/>
      <c r="HL93" s="156"/>
      <c r="HM93" s="156"/>
      <c r="HN93" s="156"/>
      <c r="HO93" s="156"/>
      <c r="HP93" s="156"/>
      <c r="HQ93" s="156"/>
      <c r="HR93" s="156"/>
      <c r="HS93" s="156"/>
      <c r="HT93" s="156"/>
      <c r="HU93" s="156"/>
      <c r="HV93" s="156"/>
      <c r="HW93" s="156"/>
      <c r="HX93" s="156"/>
      <c r="HY93" s="156"/>
      <c r="HZ93" s="156"/>
      <c r="IA93" s="156"/>
      <c r="IB93" s="156"/>
      <c r="IC93" s="156"/>
      <c r="ID93" s="156"/>
      <c r="IE93" s="156"/>
      <c r="IF93" s="156"/>
      <c r="IG93" s="156"/>
      <c r="IH93" s="156"/>
      <c r="II93" s="156"/>
      <c r="IJ93" s="156"/>
      <c r="IK93" s="156"/>
      <c r="IL93" s="156"/>
      <c r="IM93" s="156"/>
      <c r="IN93" s="156"/>
      <c r="IO93" s="156"/>
      <c r="IP93" s="156"/>
      <c r="IQ93" s="156"/>
      <c r="IR93" s="156"/>
      <c r="IS93" s="156"/>
      <c r="IT93" s="156"/>
      <c r="IU93" s="156"/>
      <c r="IV93" s="156"/>
    </row>
    <row r="94" spans="1:256">
      <c r="A94" s="159"/>
      <c r="B94" s="158"/>
      <c r="C94" s="160"/>
      <c r="D94" s="160"/>
      <c r="E94" s="160"/>
      <c r="F94" s="157"/>
      <c r="G94" s="155"/>
      <c r="H94" s="155"/>
      <c r="I94" s="155"/>
      <c r="J94" s="155"/>
      <c r="K94" s="155"/>
      <c r="L94" s="155"/>
      <c r="M94" s="155"/>
      <c r="N94" s="155"/>
      <c r="O94" s="155"/>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6"/>
      <c r="BU94" s="156"/>
      <c r="BV94" s="156"/>
      <c r="BW94" s="156"/>
      <c r="BX94" s="156"/>
      <c r="BY94" s="156"/>
      <c r="BZ94" s="156"/>
      <c r="CA94" s="156"/>
      <c r="CB94" s="156"/>
      <c r="CC94" s="156"/>
      <c r="CD94" s="156"/>
      <c r="CE94" s="156"/>
      <c r="CF94" s="156"/>
      <c r="CG94" s="156"/>
      <c r="CH94" s="156"/>
      <c r="CI94" s="156"/>
      <c r="CJ94" s="156"/>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c r="EF94" s="156"/>
      <c r="EG94" s="156"/>
      <c r="EH94" s="156"/>
      <c r="EI94" s="156"/>
      <c r="EJ94" s="156"/>
      <c r="EK94" s="156"/>
      <c r="EL94" s="156"/>
      <c r="EM94" s="156"/>
      <c r="EN94" s="156"/>
      <c r="EO94" s="156"/>
      <c r="EP94" s="156"/>
      <c r="EQ94" s="156"/>
      <c r="ER94" s="156"/>
      <c r="ES94" s="156"/>
      <c r="ET94" s="156"/>
      <c r="EU94" s="156"/>
      <c r="EV94" s="156"/>
      <c r="EW94" s="156"/>
      <c r="EX94" s="156"/>
      <c r="EY94" s="156"/>
      <c r="EZ94" s="156"/>
      <c r="FA94" s="156"/>
      <c r="FB94" s="156"/>
      <c r="FC94" s="156"/>
      <c r="FD94" s="156"/>
      <c r="FE94" s="156"/>
      <c r="FF94" s="156"/>
      <c r="FG94" s="156"/>
      <c r="FH94" s="156"/>
      <c r="FI94" s="156"/>
      <c r="FJ94" s="156"/>
      <c r="FK94" s="156"/>
      <c r="FL94" s="156"/>
      <c r="FM94" s="156"/>
      <c r="FN94" s="156"/>
      <c r="FO94" s="156"/>
      <c r="FP94" s="156"/>
      <c r="FQ94" s="156"/>
      <c r="FR94" s="156"/>
      <c r="FS94" s="156"/>
      <c r="FT94" s="156"/>
      <c r="FU94" s="156"/>
      <c r="FV94" s="156"/>
      <c r="FW94" s="156"/>
      <c r="FX94" s="156"/>
      <c r="FY94" s="156"/>
      <c r="FZ94" s="156"/>
      <c r="GA94" s="156"/>
      <c r="GB94" s="156"/>
      <c r="GC94" s="156"/>
      <c r="GD94" s="156"/>
      <c r="GE94" s="156"/>
      <c r="GF94" s="156"/>
      <c r="GG94" s="156"/>
      <c r="GH94" s="156"/>
      <c r="GI94" s="156"/>
      <c r="GJ94" s="156"/>
      <c r="GK94" s="156"/>
      <c r="GL94" s="156"/>
      <c r="GM94" s="156"/>
      <c r="GN94" s="156"/>
      <c r="GO94" s="156"/>
      <c r="GP94" s="156"/>
      <c r="GQ94" s="156"/>
      <c r="GR94" s="156"/>
      <c r="GS94" s="156"/>
      <c r="GT94" s="156"/>
      <c r="GU94" s="156"/>
      <c r="GV94" s="156"/>
      <c r="GW94" s="156"/>
      <c r="GX94" s="156"/>
      <c r="GY94" s="156"/>
      <c r="GZ94" s="156"/>
      <c r="HA94" s="156"/>
      <c r="HB94" s="156"/>
      <c r="HC94" s="156"/>
      <c r="HD94" s="156"/>
      <c r="HE94" s="156"/>
      <c r="HF94" s="156"/>
      <c r="HG94" s="156"/>
      <c r="HH94" s="156"/>
      <c r="HI94" s="156"/>
      <c r="HJ94" s="156"/>
      <c r="HK94" s="156"/>
      <c r="HL94" s="156"/>
      <c r="HM94" s="156"/>
      <c r="HN94" s="156"/>
      <c r="HO94" s="156"/>
      <c r="HP94" s="156"/>
      <c r="HQ94" s="156"/>
      <c r="HR94" s="156"/>
      <c r="HS94" s="156"/>
      <c r="HT94" s="156"/>
      <c r="HU94" s="156"/>
      <c r="HV94" s="156"/>
      <c r="HW94" s="156"/>
      <c r="HX94" s="156"/>
      <c r="HY94" s="156"/>
      <c r="HZ94" s="156"/>
      <c r="IA94" s="156"/>
      <c r="IB94" s="156"/>
      <c r="IC94" s="156"/>
      <c r="ID94" s="156"/>
      <c r="IE94" s="156"/>
      <c r="IF94" s="156"/>
      <c r="IG94" s="156"/>
      <c r="IH94" s="156"/>
      <c r="II94" s="156"/>
      <c r="IJ94" s="156"/>
      <c r="IK94" s="156"/>
      <c r="IL94" s="156"/>
      <c r="IM94" s="156"/>
      <c r="IN94" s="156"/>
      <c r="IO94" s="156"/>
      <c r="IP94" s="156"/>
      <c r="IQ94" s="156"/>
      <c r="IR94" s="156"/>
      <c r="IS94" s="156"/>
      <c r="IT94" s="156"/>
      <c r="IU94" s="156"/>
      <c r="IV94" s="156"/>
    </row>
    <row r="95" spans="1:256" ht="52.8">
      <c r="A95" s="19">
        <f>MAX($A$84:A94)+1</f>
        <v>5</v>
      </c>
      <c r="B95" s="158" t="s">
        <v>153</v>
      </c>
      <c r="C95" s="160"/>
      <c r="D95" s="160"/>
      <c r="E95" s="160"/>
      <c r="F95" s="157"/>
      <c r="G95" s="155"/>
      <c r="H95" s="155"/>
      <c r="I95" s="155"/>
      <c r="J95" s="155"/>
      <c r="K95" s="155"/>
      <c r="L95" s="155"/>
      <c r="M95" s="155"/>
      <c r="N95" s="155"/>
      <c r="O95" s="155"/>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6"/>
      <c r="BU95" s="156"/>
      <c r="BV95" s="156"/>
      <c r="BW95" s="156"/>
      <c r="BX95" s="156"/>
      <c r="BY95" s="156"/>
      <c r="BZ95" s="156"/>
      <c r="CA95" s="156"/>
      <c r="CB95" s="156"/>
      <c r="CC95" s="156"/>
      <c r="CD95" s="156"/>
      <c r="CE95" s="156"/>
      <c r="CF95" s="156"/>
      <c r="CG95" s="156"/>
      <c r="CH95" s="156"/>
      <c r="CI95" s="156"/>
      <c r="CJ95" s="156"/>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c r="EF95" s="156"/>
      <c r="EG95" s="156"/>
      <c r="EH95" s="156"/>
      <c r="EI95" s="156"/>
      <c r="EJ95" s="156"/>
      <c r="EK95" s="156"/>
      <c r="EL95" s="156"/>
      <c r="EM95" s="156"/>
      <c r="EN95" s="156"/>
      <c r="EO95" s="156"/>
      <c r="EP95" s="156"/>
      <c r="EQ95" s="156"/>
      <c r="ER95" s="156"/>
      <c r="ES95" s="156"/>
      <c r="ET95" s="156"/>
      <c r="EU95" s="156"/>
      <c r="EV95" s="156"/>
      <c r="EW95" s="156"/>
      <c r="EX95" s="156"/>
      <c r="EY95" s="156"/>
      <c r="EZ95" s="156"/>
      <c r="FA95" s="156"/>
      <c r="FB95" s="156"/>
      <c r="FC95" s="156"/>
      <c r="FD95" s="156"/>
      <c r="FE95" s="156"/>
      <c r="FF95" s="156"/>
      <c r="FG95" s="156"/>
      <c r="FH95" s="156"/>
      <c r="FI95" s="156"/>
      <c r="FJ95" s="156"/>
      <c r="FK95" s="156"/>
      <c r="FL95" s="156"/>
      <c r="FM95" s="156"/>
      <c r="FN95" s="156"/>
      <c r="FO95" s="156"/>
      <c r="FP95" s="156"/>
      <c r="FQ95" s="156"/>
      <c r="FR95" s="156"/>
      <c r="FS95" s="156"/>
      <c r="FT95" s="156"/>
      <c r="FU95" s="156"/>
      <c r="FV95" s="156"/>
      <c r="FW95" s="156"/>
      <c r="FX95" s="156"/>
      <c r="FY95" s="156"/>
      <c r="FZ95" s="156"/>
      <c r="GA95" s="156"/>
      <c r="GB95" s="156"/>
      <c r="GC95" s="156"/>
      <c r="GD95" s="156"/>
      <c r="GE95" s="156"/>
      <c r="GF95" s="156"/>
      <c r="GG95" s="156"/>
      <c r="GH95" s="156"/>
      <c r="GI95" s="156"/>
      <c r="GJ95" s="156"/>
      <c r="GK95" s="156"/>
      <c r="GL95" s="156"/>
      <c r="GM95" s="156"/>
      <c r="GN95" s="156"/>
      <c r="GO95" s="156"/>
      <c r="GP95" s="156"/>
      <c r="GQ95" s="156"/>
      <c r="GR95" s="156"/>
      <c r="GS95" s="156"/>
      <c r="GT95" s="156"/>
      <c r="GU95" s="156"/>
      <c r="GV95" s="156"/>
      <c r="GW95" s="156"/>
      <c r="GX95" s="156"/>
      <c r="GY95" s="156"/>
      <c r="GZ95" s="156"/>
      <c r="HA95" s="156"/>
      <c r="HB95" s="156"/>
      <c r="HC95" s="156"/>
      <c r="HD95" s="156"/>
      <c r="HE95" s="156"/>
      <c r="HF95" s="156"/>
      <c r="HG95" s="156"/>
      <c r="HH95" s="156"/>
      <c r="HI95" s="156"/>
      <c r="HJ95" s="156"/>
      <c r="HK95" s="156"/>
      <c r="HL95" s="156"/>
      <c r="HM95" s="156"/>
      <c r="HN95" s="156"/>
      <c r="HO95" s="156"/>
      <c r="HP95" s="156"/>
      <c r="HQ95" s="156"/>
      <c r="HR95" s="156"/>
      <c r="HS95" s="156"/>
      <c r="HT95" s="156"/>
      <c r="HU95" s="156"/>
      <c r="HV95" s="156"/>
      <c r="HW95" s="156"/>
      <c r="HX95" s="156"/>
      <c r="HY95" s="156"/>
      <c r="HZ95" s="156"/>
      <c r="IA95" s="156"/>
      <c r="IB95" s="156"/>
      <c r="IC95" s="156"/>
      <c r="ID95" s="156"/>
      <c r="IE95" s="156"/>
      <c r="IF95" s="156"/>
      <c r="IG95" s="156"/>
      <c r="IH95" s="156"/>
      <c r="II95" s="156"/>
      <c r="IJ95" s="156"/>
      <c r="IK95" s="156"/>
      <c r="IL95" s="156"/>
      <c r="IM95" s="156"/>
      <c r="IN95" s="156"/>
      <c r="IO95" s="156"/>
      <c r="IP95" s="156"/>
      <c r="IQ95" s="156"/>
      <c r="IR95" s="156"/>
      <c r="IS95" s="156"/>
      <c r="IT95" s="156"/>
      <c r="IU95" s="156"/>
      <c r="IV95" s="156"/>
    </row>
    <row r="96" spans="1:256">
      <c r="A96" s="159"/>
      <c r="B96" s="158" t="s">
        <v>155</v>
      </c>
      <c r="C96" s="160"/>
      <c r="D96" s="160"/>
      <c r="E96" s="160"/>
      <c r="F96" s="157"/>
      <c r="G96" s="155"/>
      <c r="H96" s="155"/>
      <c r="I96" s="155"/>
      <c r="J96" s="155"/>
      <c r="K96" s="155"/>
      <c r="L96" s="155"/>
      <c r="M96" s="155"/>
      <c r="N96" s="155"/>
      <c r="O96" s="155"/>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c r="EF96" s="156"/>
      <c r="EG96" s="156"/>
      <c r="EH96" s="156"/>
      <c r="EI96" s="156"/>
      <c r="EJ96" s="156"/>
      <c r="EK96" s="156"/>
      <c r="EL96" s="156"/>
      <c r="EM96" s="156"/>
      <c r="EN96" s="156"/>
      <c r="EO96" s="156"/>
      <c r="EP96" s="156"/>
      <c r="EQ96" s="156"/>
      <c r="ER96" s="156"/>
      <c r="ES96" s="156"/>
      <c r="ET96" s="156"/>
      <c r="EU96" s="156"/>
      <c r="EV96" s="156"/>
      <c r="EW96" s="156"/>
      <c r="EX96" s="156"/>
      <c r="EY96" s="156"/>
      <c r="EZ96" s="156"/>
      <c r="FA96" s="156"/>
      <c r="FB96" s="156"/>
      <c r="FC96" s="156"/>
      <c r="FD96" s="156"/>
      <c r="FE96" s="156"/>
      <c r="FF96" s="156"/>
      <c r="FG96" s="156"/>
      <c r="FH96" s="156"/>
      <c r="FI96" s="156"/>
      <c r="FJ96" s="156"/>
      <c r="FK96" s="156"/>
      <c r="FL96" s="156"/>
      <c r="FM96" s="156"/>
      <c r="FN96" s="156"/>
      <c r="FO96" s="156"/>
      <c r="FP96" s="156"/>
      <c r="FQ96" s="156"/>
      <c r="FR96" s="156"/>
      <c r="FS96" s="156"/>
      <c r="FT96" s="156"/>
      <c r="FU96" s="156"/>
      <c r="FV96" s="156"/>
      <c r="FW96" s="156"/>
      <c r="FX96" s="156"/>
      <c r="FY96" s="156"/>
      <c r="FZ96" s="156"/>
      <c r="GA96" s="156"/>
      <c r="GB96" s="156"/>
      <c r="GC96" s="156"/>
      <c r="GD96" s="156"/>
      <c r="GE96" s="156"/>
      <c r="GF96" s="156"/>
      <c r="GG96" s="156"/>
      <c r="GH96" s="156"/>
      <c r="GI96" s="156"/>
      <c r="GJ96" s="156"/>
      <c r="GK96" s="156"/>
      <c r="GL96" s="156"/>
      <c r="GM96" s="156"/>
      <c r="GN96" s="156"/>
      <c r="GO96" s="156"/>
      <c r="GP96" s="156"/>
      <c r="GQ96" s="156"/>
      <c r="GR96" s="156"/>
      <c r="GS96" s="156"/>
      <c r="GT96" s="156"/>
      <c r="GU96" s="156"/>
      <c r="GV96" s="156"/>
      <c r="GW96" s="156"/>
      <c r="GX96" s="156"/>
      <c r="GY96" s="156"/>
      <c r="GZ96" s="156"/>
      <c r="HA96" s="156"/>
      <c r="HB96" s="156"/>
      <c r="HC96" s="156"/>
      <c r="HD96" s="156"/>
      <c r="HE96" s="156"/>
      <c r="HF96" s="156"/>
      <c r="HG96" s="156"/>
      <c r="HH96" s="156"/>
      <c r="HI96" s="156"/>
      <c r="HJ96" s="156"/>
      <c r="HK96" s="156"/>
      <c r="HL96" s="156"/>
      <c r="HM96" s="156"/>
      <c r="HN96" s="156"/>
      <c r="HO96" s="156"/>
      <c r="HP96" s="156"/>
      <c r="HQ96" s="156"/>
      <c r="HR96" s="156"/>
      <c r="HS96" s="156"/>
      <c r="HT96" s="156"/>
      <c r="HU96" s="156"/>
      <c r="HV96" s="156"/>
      <c r="HW96" s="156"/>
      <c r="HX96" s="156"/>
      <c r="HY96" s="156"/>
      <c r="HZ96" s="156"/>
      <c r="IA96" s="156"/>
      <c r="IB96" s="156"/>
      <c r="IC96" s="156"/>
      <c r="ID96" s="156"/>
      <c r="IE96" s="156"/>
      <c r="IF96" s="156"/>
      <c r="IG96" s="156"/>
      <c r="IH96" s="156"/>
      <c r="II96" s="156"/>
      <c r="IJ96" s="156"/>
      <c r="IK96" s="156"/>
      <c r="IL96" s="156"/>
      <c r="IM96" s="156"/>
      <c r="IN96" s="156"/>
      <c r="IO96" s="156"/>
      <c r="IP96" s="156"/>
      <c r="IQ96" s="156"/>
      <c r="IR96" s="156"/>
      <c r="IS96" s="156"/>
      <c r="IT96" s="156"/>
      <c r="IU96" s="156"/>
      <c r="IV96" s="156"/>
    </row>
    <row r="97" spans="1:256">
      <c r="A97" s="159"/>
      <c r="B97" s="158" t="s">
        <v>163</v>
      </c>
      <c r="C97" s="161"/>
      <c r="D97" s="160"/>
      <c r="E97" s="160"/>
      <c r="F97" s="108"/>
      <c r="G97" s="155"/>
      <c r="H97" s="155"/>
      <c r="I97" s="155"/>
      <c r="J97" s="155"/>
      <c r="K97" s="155"/>
      <c r="L97" s="155"/>
      <c r="M97" s="155"/>
      <c r="N97" s="155"/>
      <c r="O97" s="155"/>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6"/>
      <c r="BU97" s="156"/>
      <c r="BV97" s="156"/>
      <c r="BW97" s="156"/>
      <c r="BX97" s="156"/>
      <c r="BY97" s="156"/>
      <c r="BZ97" s="156"/>
      <c r="CA97" s="156"/>
      <c r="CB97" s="156"/>
      <c r="CC97" s="156"/>
      <c r="CD97" s="156"/>
      <c r="CE97" s="156"/>
      <c r="CF97" s="156"/>
      <c r="CG97" s="156"/>
      <c r="CH97" s="156"/>
      <c r="CI97" s="156"/>
      <c r="CJ97" s="156"/>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c r="EF97" s="156"/>
      <c r="EG97" s="156"/>
      <c r="EH97" s="156"/>
      <c r="EI97" s="156"/>
      <c r="EJ97" s="156"/>
      <c r="EK97" s="156"/>
      <c r="EL97" s="156"/>
      <c r="EM97" s="156"/>
      <c r="EN97" s="156"/>
      <c r="EO97" s="156"/>
      <c r="EP97" s="156"/>
      <c r="EQ97" s="156"/>
      <c r="ER97" s="156"/>
      <c r="ES97" s="156"/>
      <c r="ET97" s="156"/>
      <c r="EU97" s="156"/>
      <c r="EV97" s="156"/>
      <c r="EW97" s="156"/>
      <c r="EX97" s="156"/>
      <c r="EY97" s="156"/>
      <c r="EZ97" s="156"/>
      <c r="FA97" s="156"/>
      <c r="FB97" s="156"/>
      <c r="FC97" s="156"/>
      <c r="FD97" s="156"/>
      <c r="FE97" s="156"/>
      <c r="FF97" s="156"/>
      <c r="FG97" s="156"/>
      <c r="FH97" s="156"/>
      <c r="FI97" s="156"/>
      <c r="FJ97" s="156"/>
      <c r="FK97" s="156"/>
      <c r="FL97" s="156"/>
      <c r="FM97" s="156"/>
      <c r="FN97" s="156"/>
      <c r="FO97" s="156"/>
      <c r="FP97" s="156"/>
      <c r="FQ97" s="156"/>
      <c r="FR97" s="156"/>
      <c r="FS97" s="156"/>
      <c r="FT97" s="156"/>
      <c r="FU97" s="156"/>
      <c r="FV97" s="156"/>
      <c r="FW97" s="156"/>
      <c r="FX97" s="156"/>
      <c r="FY97" s="156"/>
      <c r="FZ97" s="156"/>
      <c r="GA97" s="156"/>
      <c r="GB97" s="156"/>
      <c r="GC97" s="156"/>
      <c r="GD97" s="156"/>
      <c r="GE97" s="156"/>
      <c r="GF97" s="156"/>
      <c r="GG97" s="156"/>
      <c r="GH97" s="156"/>
      <c r="GI97" s="156"/>
      <c r="GJ97" s="156"/>
      <c r="GK97" s="156"/>
      <c r="GL97" s="156"/>
      <c r="GM97" s="156"/>
      <c r="GN97" s="156"/>
      <c r="GO97" s="156"/>
      <c r="GP97" s="156"/>
      <c r="GQ97" s="156"/>
      <c r="GR97" s="156"/>
      <c r="GS97" s="156"/>
      <c r="GT97" s="156"/>
      <c r="GU97" s="156"/>
      <c r="GV97" s="156"/>
      <c r="GW97" s="156"/>
      <c r="GX97" s="156"/>
      <c r="GY97" s="156"/>
      <c r="GZ97" s="156"/>
      <c r="HA97" s="156"/>
      <c r="HB97" s="156"/>
      <c r="HC97" s="156"/>
      <c r="HD97" s="156"/>
      <c r="HE97" s="156"/>
      <c r="HF97" s="156"/>
      <c r="HG97" s="156"/>
      <c r="HH97" s="156"/>
      <c r="HI97" s="156"/>
      <c r="HJ97" s="156"/>
      <c r="HK97" s="156"/>
      <c r="HL97" s="156"/>
      <c r="HM97" s="156"/>
      <c r="HN97" s="156"/>
      <c r="HO97" s="156"/>
      <c r="HP97" s="156"/>
      <c r="HQ97" s="156"/>
      <c r="HR97" s="156"/>
      <c r="HS97" s="156"/>
      <c r="HT97" s="156"/>
      <c r="HU97" s="156"/>
      <c r="HV97" s="156"/>
      <c r="HW97" s="156"/>
      <c r="HX97" s="156"/>
      <c r="HY97" s="156"/>
      <c r="HZ97" s="156"/>
      <c r="IA97" s="156"/>
      <c r="IB97" s="156"/>
      <c r="IC97" s="156"/>
      <c r="ID97" s="156"/>
      <c r="IE97" s="156"/>
      <c r="IF97" s="156"/>
      <c r="IG97" s="156"/>
      <c r="IH97" s="156"/>
      <c r="II97" s="156"/>
      <c r="IJ97" s="156"/>
      <c r="IK97" s="156"/>
      <c r="IL97" s="156"/>
      <c r="IM97" s="156"/>
      <c r="IN97" s="156"/>
      <c r="IO97" s="156"/>
      <c r="IP97" s="156"/>
      <c r="IQ97" s="156"/>
      <c r="IR97" s="156"/>
      <c r="IS97" s="156"/>
      <c r="IT97" s="156"/>
      <c r="IU97" s="156"/>
      <c r="IV97" s="156"/>
    </row>
    <row r="98" spans="1:256">
      <c r="A98" s="159"/>
      <c r="B98" s="158" t="s">
        <v>151</v>
      </c>
      <c r="C98" s="161"/>
      <c r="D98" s="160"/>
      <c r="E98" s="160"/>
      <c r="F98" s="108"/>
      <c r="G98" s="155"/>
      <c r="H98" s="155"/>
      <c r="I98" s="155"/>
      <c r="J98" s="155"/>
      <c r="K98" s="155"/>
      <c r="L98" s="155"/>
      <c r="M98" s="155"/>
      <c r="N98" s="155"/>
      <c r="O98" s="155"/>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6"/>
      <c r="BR98" s="156"/>
      <c r="BS98" s="156"/>
      <c r="BT98" s="156"/>
      <c r="BU98" s="156"/>
      <c r="BV98" s="156"/>
      <c r="BW98" s="156"/>
      <c r="BX98" s="156"/>
      <c r="BY98" s="156"/>
      <c r="BZ98" s="156"/>
      <c r="CA98" s="156"/>
      <c r="CB98" s="156"/>
      <c r="CC98" s="156"/>
      <c r="CD98" s="156"/>
      <c r="CE98" s="156"/>
      <c r="CF98" s="156"/>
      <c r="CG98" s="156"/>
      <c r="CH98" s="156"/>
      <c r="CI98" s="156"/>
      <c r="CJ98" s="156"/>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c r="EF98" s="156"/>
      <c r="EG98" s="156"/>
      <c r="EH98" s="156"/>
      <c r="EI98" s="156"/>
      <c r="EJ98" s="156"/>
      <c r="EK98" s="156"/>
      <c r="EL98" s="156"/>
      <c r="EM98" s="156"/>
      <c r="EN98" s="156"/>
      <c r="EO98" s="156"/>
      <c r="EP98" s="156"/>
      <c r="EQ98" s="156"/>
      <c r="ER98" s="156"/>
      <c r="ES98" s="156"/>
      <c r="ET98" s="156"/>
      <c r="EU98" s="156"/>
      <c r="EV98" s="156"/>
      <c r="EW98" s="156"/>
      <c r="EX98" s="156"/>
      <c r="EY98" s="156"/>
      <c r="EZ98" s="156"/>
      <c r="FA98" s="156"/>
      <c r="FB98" s="156"/>
      <c r="FC98" s="156"/>
      <c r="FD98" s="156"/>
      <c r="FE98" s="156"/>
      <c r="FF98" s="156"/>
      <c r="FG98" s="156"/>
      <c r="FH98" s="156"/>
      <c r="FI98" s="156"/>
      <c r="FJ98" s="156"/>
      <c r="FK98" s="156"/>
      <c r="FL98" s="156"/>
      <c r="FM98" s="156"/>
      <c r="FN98" s="156"/>
      <c r="FO98" s="156"/>
      <c r="FP98" s="156"/>
      <c r="FQ98" s="156"/>
      <c r="FR98" s="156"/>
      <c r="FS98" s="156"/>
      <c r="FT98" s="156"/>
      <c r="FU98" s="156"/>
      <c r="FV98" s="156"/>
      <c r="FW98" s="156"/>
      <c r="FX98" s="156"/>
      <c r="FY98" s="156"/>
      <c r="FZ98" s="156"/>
      <c r="GA98" s="156"/>
      <c r="GB98" s="156"/>
      <c r="GC98" s="156"/>
      <c r="GD98" s="156"/>
      <c r="GE98" s="156"/>
      <c r="GF98" s="156"/>
      <c r="GG98" s="156"/>
      <c r="GH98" s="156"/>
      <c r="GI98" s="156"/>
      <c r="GJ98" s="156"/>
      <c r="GK98" s="156"/>
      <c r="GL98" s="156"/>
      <c r="GM98" s="156"/>
      <c r="GN98" s="156"/>
      <c r="GO98" s="156"/>
      <c r="GP98" s="156"/>
      <c r="GQ98" s="156"/>
      <c r="GR98" s="156"/>
      <c r="GS98" s="156"/>
      <c r="GT98" s="156"/>
      <c r="GU98" s="156"/>
      <c r="GV98" s="156"/>
      <c r="GW98" s="156"/>
      <c r="GX98" s="156"/>
      <c r="GY98" s="156"/>
      <c r="GZ98" s="156"/>
      <c r="HA98" s="156"/>
      <c r="HB98" s="156"/>
      <c r="HC98" s="156"/>
      <c r="HD98" s="156"/>
      <c r="HE98" s="156"/>
      <c r="HF98" s="156"/>
      <c r="HG98" s="156"/>
      <c r="HH98" s="156"/>
      <c r="HI98" s="156"/>
      <c r="HJ98" s="156"/>
      <c r="HK98" s="156"/>
      <c r="HL98" s="156"/>
      <c r="HM98" s="156"/>
      <c r="HN98" s="156"/>
      <c r="HO98" s="156"/>
      <c r="HP98" s="156"/>
      <c r="HQ98" s="156"/>
      <c r="HR98" s="156"/>
      <c r="HS98" s="156"/>
      <c r="HT98" s="156"/>
      <c r="HU98" s="156"/>
      <c r="HV98" s="156"/>
      <c r="HW98" s="156"/>
      <c r="HX98" s="156"/>
      <c r="HY98" s="156"/>
      <c r="HZ98" s="156"/>
      <c r="IA98" s="156"/>
      <c r="IB98" s="156"/>
      <c r="IC98" s="156"/>
      <c r="ID98" s="156"/>
      <c r="IE98" s="156"/>
      <c r="IF98" s="156"/>
      <c r="IG98" s="156"/>
      <c r="IH98" s="156"/>
      <c r="II98" s="156"/>
      <c r="IJ98" s="156"/>
      <c r="IK98" s="156"/>
      <c r="IL98" s="156"/>
      <c r="IM98" s="156"/>
      <c r="IN98" s="156"/>
      <c r="IO98" s="156"/>
      <c r="IP98" s="156"/>
      <c r="IQ98" s="156"/>
      <c r="IR98" s="156"/>
      <c r="IS98" s="156"/>
      <c r="IT98" s="156"/>
      <c r="IU98" s="156"/>
      <c r="IV98" s="156"/>
    </row>
    <row r="99" spans="1:256">
      <c r="A99" s="159"/>
      <c r="B99" s="158" t="s">
        <v>154</v>
      </c>
      <c r="C99" s="161" t="s">
        <v>0</v>
      </c>
      <c r="D99" s="162">
        <v>1</v>
      </c>
      <c r="E99" s="124"/>
      <c r="F99" s="108">
        <f>D99*E99</f>
        <v>0</v>
      </c>
      <c r="G99" s="155"/>
      <c r="H99" s="155"/>
      <c r="I99" s="155"/>
      <c r="J99" s="155"/>
      <c r="K99" s="155"/>
      <c r="L99" s="155"/>
      <c r="M99" s="155"/>
      <c r="N99" s="155"/>
      <c r="O99" s="155"/>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6"/>
      <c r="BU99" s="156"/>
      <c r="BV99" s="156"/>
      <c r="BW99" s="156"/>
      <c r="BX99" s="156"/>
      <c r="BY99" s="156"/>
      <c r="BZ99" s="156"/>
      <c r="CA99" s="156"/>
      <c r="CB99" s="156"/>
      <c r="CC99" s="156"/>
      <c r="CD99" s="156"/>
      <c r="CE99" s="156"/>
      <c r="CF99" s="156"/>
      <c r="CG99" s="156"/>
      <c r="CH99" s="156"/>
      <c r="CI99" s="156"/>
      <c r="CJ99" s="156"/>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c r="EF99" s="156"/>
      <c r="EG99" s="156"/>
      <c r="EH99" s="156"/>
      <c r="EI99" s="156"/>
      <c r="EJ99" s="156"/>
      <c r="EK99" s="156"/>
      <c r="EL99" s="156"/>
      <c r="EM99" s="156"/>
      <c r="EN99" s="156"/>
      <c r="EO99" s="156"/>
      <c r="EP99" s="156"/>
      <c r="EQ99" s="156"/>
      <c r="ER99" s="156"/>
      <c r="ES99" s="156"/>
      <c r="ET99" s="156"/>
      <c r="EU99" s="156"/>
      <c r="EV99" s="156"/>
      <c r="EW99" s="156"/>
      <c r="EX99" s="156"/>
      <c r="EY99" s="156"/>
      <c r="EZ99" s="156"/>
      <c r="FA99" s="156"/>
      <c r="FB99" s="156"/>
      <c r="FC99" s="156"/>
      <c r="FD99" s="156"/>
      <c r="FE99" s="156"/>
      <c r="FF99" s="156"/>
      <c r="FG99" s="156"/>
      <c r="FH99" s="156"/>
      <c r="FI99" s="156"/>
      <c r="FJ99" s="156"/>
      <c r="FK99" s="156"/>
      <c r="FL99" s="156"/>
      <c r="FM99" s="156"/>
      <c r="FN99" s="156"/>
      <c r="FO99" s="156"/>
      <c r="FP99" s="156"/>
      <c r="FQ99" s="156"/>
      <c r="FR99" s="156"/>
      <c r="FS99" s="156"/>
      <c r="FT99" s="156"/>
      <c r="FU99" s="156"/>
      <c r="FV99" s="156"/>
      <c r="FW99" s="156"/>
      <c r="FX99" s="156"/>
      <c r="FY99" s="156"/>
      <c r="FZ99" s="156"/>
      <c r="GA99" s="156"/>
      <c r="GB99" s="156"/>
      <c r="GC99" s="156"/>
      <c r="GD99" s="156"/>
      <c r="GE99" s="156"/>
      <c r="GF99" s="156"/>
      <c r="GG99" s="156"/>
      <c r="GH99" s="156"/>
      <c r="GI99" s="156"/>
      <c r="GJ99" s="156"/>
      <c r="GK99" s="156"/>
      <c r="GL99" s="156"/>
      <c r="GM99" s="156"/>
      <c r="GN99" s="156"/>
      <c r="GO99" s="156"/>
      <c r="GP99" s="156"/>
      <c r="GQ99" s="156"/>
      <c r="GR99" s="156"/>
      <c r="GS99" s="156"/>
      <c r="GT99" s="156"/>
      <c r="GU99" s="156"/>
      <c r="GV99" s="156"/>
      <c r="GW99" s="156"/>
      <c r="GX99" s="156"/>
      <c r="GY99" s="156"/>
      <c r="GZ99" s="156"/>
      <c r="HA99" s="156"/>
      <c r="HB99" s="156"/>
      <c r="HC99" s="156"/>
      <c r="HD99" s="156"/>
      <c r="HE99" s="156"/>
      <c r="HF99" s="156"/>
      <c r="HG99" s="156"/>
      <c r="HH99" s="156"/>
      <c r="HI99" s="156"/>
      <c r="HJ99" s="156"/>
      <c r="HK99" s="156"/>
      <c r="HL99" s="156"/>
      <c r="HM99" s="156"/>
      <c r="HN99" s="156"/>
      <c r="HO99" s="156"/>
      <c r="HP99" s="156"/>
      <c r="HQ99" s="156"/>
      <c r="HR99" s="156"/>
      <c r="HS99" s="156"/>
      <c r="HT99" s="156"/>
      <c r="HU99" s="156"/>
      <c r="HV99" s="156"/>
      <c r="HW99" s="156"/>
      <c r="HX99" s="156"/>
      <c r="HY99" s="156"/>
      <c r="HZ99" s="156"/>
      <c r="IA99" s="156"/>
      <c r="IB99" s="156"/>
      <c r="IC99" s="156"/>
      <c r="ID99" s="156"/>
      <c r="IE99" s="156"/>
      <c r="IF99" s="156"/>
      <c r="IG99" s="156"/>
      <c r="IH99" s="156"/>
      <c r="II99" s="156"/>
      <c r="IJ99" s="156"/>
      <c r="IK99" s="156"/>
      <c r="IL99" s="156"/>
      <c r="IM99" s="156"/>
      <c r="IN99" s="156"/>
      <c r="IO99" s="156"/>
      <c r="IP99" s="156"/>
      <c r="IQ99" s="156"/>
      <c r="IR99" s="156"/>
      <c r="IS99" s="156"/>
      <c r="IT99" s="156"/>
      <c r="IU99" s="156"/>
      <c r="IV99" s="156"/>
    </row>
    <row r="100" spans="1:256">
      <c r="A100" s="159"/>
      <c r="B100" s="1"/>
      <c r="C100" s="160"/>
      <c r="D100" s="160"/>
      <c r="E100" s="160"/>
      <c r="F100" s="160"/>
      <c r="G100" s="155"/>
      <c r="H100" s="155"/>
      <c r="I100" s="155"/>
      <c r="J100" s="155"/>
      <c r="K100" s="155"/>
      <c r="L100" s="155"/>
      <c r="M100" s="155"/>
      <c r="N100" s="155"/>
      <c r="O100" s="155"/>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c r="EI100" s="156"/>
      <c r="EJ100" s="156"/>
      <c r="EK100" s="156"/>
      <c r="EL100" s="156"/>
      <c r="EM100" s="156"/>
      <c r="EN100" s="156"/>
      <c r="EO100" s="156"/>
      <c r="EP100" s="156"/>
      <c r="EQ100" s="156"/>
      <c r="ER100" s="156"/>
      <c r="ES100" s="156"/>
      <c r="ET100" s="156"/>
      <c r="EU100" s="156"/>
      <c r="EV100" s="156"/>
      <c r="EW100" s="156"/>
      <c r="EX100" s="156"/>
      <c r="EY100" s="156"/>
      <c r="EZ100" s="156"/>
      <c r="FA100" s="156"/>
      <c r="FB100" s="156"/>
      <c r="FC100" s="156"/>
      <c r="FD100" s="156"/>
      <c r="FE100" s="156"/>
      <c r="FF100" s="156"/>
      <c r="FG100" s="156"/>
      <c r="FH100" s="156"/>
      <c r="FI100" s="156"/>
      <c r="FJ100" s="156"/>
      <c r="FK100" s="156"/>
      <c r="FL100" s="156"/>
      <c r="FM100" s="156"/>
      <c r="FN100" s="156"/>
      <c r="FO100" s="156"/>
      <c r="FP100" s="156"/>
      <c r="FQ100" s="156"/>
      <c r="FR100" s="156"/>
      <c r="FS100" s="156"/>
      <c r="FT100" s="156"/>
      <c r="FU100" s="156"/>
      <c r="FV100" s="156"/>
      <c r="FW100" s="156"/>
      <c r="FX100" s="156"/>
      <c r="FY100" s="156"/>
      <c r="FZ100" s="156"/>
      <c r="GA100" s="156"/>
      <c r="GB100" s="156"/>
      <c r="GC100" s="156"/>
      <c r="GD100" s="156"/>
      <c r="GE100" s="156"/>
      <c r="GF100" s="156"/>
      <c r="GG100" s="156"/>
      <c r="GH100" s="156"/>
      <c r="GI100" s="156"/>
      <c r="GJ100" s="156"/>
      <c r="GK100" s="156"/>
      <c r="GL100" s="156"/>
      <c r="GM100" s="156"/>
      <c r="GN100" s="156"/>
      <c r="GO100" s="156"/>
      <c r="GP100" s="156"/>
      <c r="GQ100" s="156"/>
      <c r="GR100" s="156"/>
      <c r="GS100" s="156"/>
      <c r="GT100" s="156"/>
      <c r="GU100" s="156"/>
      <c r="GV100" s="156"/>
      <c r="GW100" s="156"/>
      <c r="GX100" s="156"/>
      <c r="GY100" s="156"/>
      <c r="GZ100" s="156"/>
      <c r="HA100" s="156"/>
      <c r="HB100" s="156"/>
      <c r="HC100" s="156"/>
      <c r="HD100" s="156"/>
      <c r="HE100" s="156"/>
      <c r="HF100" s="156"/>
      <c r="HG100" s="156"/>
      <c r="HH100" s="156"/>
      <c r="HI100" s="156"/>
      <c r="HJ100" s="156"/>
      <c r="HK100" s="156"/>
      <c r="HL100" s="156"/>
      <c r="HM100" s="156"/>
      <c r="HN100" s="156"/>
      <c r="HO100" s="156"/>
      <c r="HP100" s="156"/>
      <c r="HQ100" s="156"/>
      <c r="HR100" s="156"/>
      <c r="HS100" s="156"/>
      <c r="HT100" s="156"/>
      <c r="HU100" s="156"/>
      <c r="HV100" s="156"/>
      <c r="HW100" s="156"/>
      <c r="HX100" s="156"/>
      <c r="HY100" s="156"/>
      <c r="HZ100" s="156"/>
      <c r="IA100" s="156"/>
      <c r="IB100" s="156"/>
      <c r="IC100" s="156"/>
      <c r="ID100" s="156"/>
      <c r="IE100" s="156"/>
      <c r="IF100" s="156"/>
      <c r="IG100" s="156"/>
      <c r="IH100" s="156"/>
      <c r="II100" s="156"/>
      <c r="IJ100" s="156"/>
      <c r="IK100" s="156"/>
      <c r="IL100" s="156"/>
      <c r="IM100" s="156"/>
      <c r="IN100" s="156"/>
      <c r="IO100" s="156"/>
      <c r="IP100" s="156"/>
      <c r="IQ100" s="156"/>
      <c r="IR100" s="156"/>
      <c r="IS100" s="156"/>
      <c r="IT100" s="156"/>
      <c r="IU100" s="156"/>
      <c r="IV100" s="156"/>
    </row>
    <row r="101" spans="1:256" ht="26.4">
      <c r="A101" s="19">
        <f>MAX($A$84:A100)+1</f>
        <v>6</v>
      </c>
      <c r="B101" s="143" t="s">
        <v>144</v>
      </c>
      <c r="C101" s="161"/>
      <c r="D101" s="161"/>
      <c r="E101" s="127"/>
      <c r="F101" s="163"/>
    </row>
    <row r="102" spans="1:256">
      <c r="B102" s="147" t="s">
        <v>152</v>
      </c>
      <c r="C102" s="148" t="s">
        <v>1</v>
      </c>
      <c r="D102" s="148">
        <v>10</v>
      </c>
      <c r="E102" s="124"/>
      <c r="F102" s="108">
        <f>D102*E102</f>
        <v>0</v>
      </c>
    </row>
    <row r="103" spans="1:256">
      <c r="B103" s="147"/>
      <c r="C103" s="148"/>
      <c r="D103" s="148"/>
      <c r="E103" s="148"/>
      <c r="F103" s="108"/>
    </row>
    <row r="104" spans="1:256">
      <c r="A104" s="19">
        <f>MAX($A$84:A103)+1</f>
        <v>7</v>
      </c>
      <c r="B104" s="147" t="s">
        <v>156</v>
      </c>
      <c r="C104" s="148"/>
      <c r="D104" s="148"/>
      <c r="E104" s="148"/>
      <c r="F104" s="108"/>
    </row>
    <row r="105" spans="1:256">
      <c r="A105" s="19"/>
      <c r="B105" s="147" t="s">
        <v>157</v>
      </c>
      <c r="C105" s="22" t="s">
        <v>22</v>
      </c>
      <c r="D105" s="102">
        <v>6</v>
      </c>
      <c r="E105" s="124"/>
      <c r="F105" s="108">
        <f>+E105*D105</f>
        <v>0</v>
      </c>
    </row>
    <row r="106" spans="1:256">
      <c r="B106" s="147"/>
      <c r="C106" s="148"/>
      <c r="D106" s="148"/>
      <c r="E106" s="148"/>
      <c r="F106" s="108"/>
    </row>
    <row r="107" spans="1:256">
      <c r="A107" s="19">
        <f>MAX($A$84:A106)+1</f>
        <v>8</v>
      </c>
      <c r="B107" s="147" t="s">
        <v>158</v>
      </c>
      <c r="C107" s="148"/>
      <c r="D107" s="148"/>
      <c r="E107" s="148"/>
      <c r="F107" s="108"/>
    </row>
    <row r="108" spans="1:256">
      <c r="A108" s="19"/>
      <c r="B108" s="147" t="s">
        <v>164</v>
      </c>
      <c r="C108" s="22" t="s">
        <v>22</v>
      </c>
      <c r="D108" s="102">
        <v>2</v>
      </c>
      <c r="E108" s="124"/>
      <c r="F108" s="108">
        <f>+E108*D108</f>
        <v>0</v>
      </c>
    </row>
    <row r="110" spans="1:256">
      <c r="A110" s="19">
        <f>MAX($A$84:A109)+1</f>
        <v>9</v>
      </c>
      <c r="B110" s="158" t="s">
        <v>165</v>
      </c>
      <c r="C110" s="160"/>
      <c r="D110" s="160"/>
      <c r="E110" s="160"/>
      <c r="F110" s="160"/>
      <c r="G110" s="155"/>
      <c r="H110" s="155"/>
      <c r="I110" s="155"/>
      <c r="J110" s="155"/>
      <c r="K110" s="155"/>
      <c r="L110" s="155"/>
      <c r="M110" s="155"/>
      <c r="N110" s="155"/>
      <c r="O110" s="155"/>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6"/>
      <c r="BY110" s="156"/>
      <c r="BZ110" s="156"/>
      <c r="CA110" s="156"/>
      <c r="CB110" s="156"/>
      <c r="CC110" s="156"/>
      <c r="CD110" s="156"/>
      <c r="CE110" s="156"/>
      <c r="CF110" s="156"/>
      <c r="CG110" s="156"/>
      <c r="CH110" s="156"/>
      <c r="CI110" s="156"/>
      <c r="CJ110" s="156"/>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c r="EI110" s="156"/>
      <c r="EJ110" s="156"/>
      <c r="EK110" s="156"/>
      <c r="EL110" s="156"/>
      <c r="EM110" s="156"/>
      <c r="EN110" s="156"/>
      <c r="EO110" s="156"/>
      <c r="EP110" s="156"/>
      <c r="EQ110" s="156"/>
      <c r="ER110" s="156"/>
      <c r="ES110" s="156"/>
      <c r="ET110" s="156"/>
      <c r="EU110" s="156"/>
      <c r="EV110" s="156"/>
      <c r="EW110" s="156"/>
      <c r="EX110" s="156"/>
      <c r="EY110" s="156"/>
      <c r="EZ110" s="156"/>
      <c r="FA110" s="156"/>
      <c r="FB110" s="156"/>
      <c r="FC110" s="156"/>
      <c r="FD110" s="156"/>
      <c r="FE110" s="156"/>
      <c r="FF110" s="156"/>
      <c r="FG110" s="156"/>
      <c r="FH110" s="156"/>
      <c r="FI110" s="156"/>
      <c r="FJ110" s="156"/>
      <c r="FK110" s="156"/>
      <c r="FL110" s="156"/>
      <c r="FM110" s="156"/>
      <c r="FN110" s="156"/>
      <c r="FO110" s="156"/>
      <c r="FP110" s="156"/>
      <c r="FQ110" s="156"/>
      <c r="FR110" s="156"/>
      <c r="FS110" s="156"/>
      <c r="FT110" s="156"/>
      <c r="FU110" s="156"/>
      <c r="FV110" s="156"/>
      <c r="FW110" s="156"/>
      <c r="FX110" s="156"/>
      <c r="FY110" s="156"/>
      <c r="FZ110" s="156"/>
      <c r="GA110" s="156"/>
      <c r="GB110" s="156"/>
      <c r="GC110" s="156"/>
      <c r="GD110" s="156"/>
      <c r="GE110" s="156"/>
      <c r="GF110" s="156"/>
      <c r="GG110" s="156"/>
      <c r="GH110" s="156"/>
      <c r="GI110" s="156"/>
      <c r="GJ110" s="156"/>
      <c r="GK110" s="156"/>
      <c r="GL110" s="156"/>
      <c r="GM110" s="156"/>
      <c r="GN110" s="156"/>
      <c r="GO110" s="156"/>
      <c r="GP110" s="156"/>
      <c r="GQ110" s="156"/>
      <c r="GR110" s="156"/>
      <c r="GS110" s="156"/>
      <c r="GT110" s="156"/>
      <c r="GU110" s="156"/>
      <c r="GV110" s="156"/>
      <c r="GW110" s="156"/>
      <c r="GX110" s="156"/>
      <c r="GY110" s="156"/>
      <c r="GZ110" s="156"/>
      <c r="HA110" s="156"/>
      <c r="HB110" s="156"/>
      <c r="HC110" s="156"/>
      <c r="HD110" s="156"/>
      <c r="HE110" s="156"/>
      <c r="HF110" s="156"/>
      <c r="HG110" s="156"/>
      <c r="HH110" s="156"/>
      <c r="HI110" s="156"/>
      <c r="HJ110" s="156"/>
      <c r="HK110" s="156"/>
      <c r="HL110" s="156"/>
      <c r="HM110" s="156"/>
      <c r="HN110" s="156"/>
      <c r="HO110" s="156"/>
      <c r="HP110" s="156"/>
      <c r="HQ110" s="156"/>
      <c r="HR110" s="156"/>
      <c r="HS110" s="156"/>
      <c r="HT110" s="156"/>
      <c r="HU110" s="156"/>
      <c r="HV110" s="156"/>
      <c r="HW110" s="156"/>
      <c r="HX110" s="156"/>
      <c r="HY110" s="156"/>
      <c r="HZ110" s="156"/>
      <c r="IA110" s="156"/>
      <c r="IB110" s="156"/>
      <c r="IC110" s="156"/>
      <c r="ID110" s="156"/>
      <c r="IE110" s="156"/>
      <c r="IF110" s="156"/>
      <c r="IG110" s="156"/>
      <c r="IH110" s="156"/>
      <c r="II110" s="156"/>
      <c r="IJ110" s="156"/>
      <c r="IK110" s="156"/>
      <c r="IL110" s="156"/>
      <c r="IM110" s="156"/>
      <c r="IN110" s="156"/>
      <c r="IO110" s="156"/>
      <c r="IP110" s="156"/>
      <c r="IQ110" s="156"/>
      <c r="IR110" s="156"/>
      <c r="IS110" s="156"/>
      <c r="IT110" s="156"/>
      <c r="IU110" s="156"/>
      <c r="IV110" s="156"/>
    </row>
    <row r="111" spans="1:256">
      <c r="A111" s="159"/>
      <c r="B111" s="158" t="s">
        <v>160</v>
      </c>
      <c r="C111" s="160"/>
      <c r="D111" s="160"/>
      <c r="E111" s="160"/>
      <c r="F111" s="160"/>
      <c r="G111" s="155"/>
      <c r="H111" s="155"/>
      <c r="I111" s="155"/>
      <c r="J111" s="155"/>
      <c r="K111" s="155"/>
      <c r="L111" s="155"/>
      <c r="M111" s="155"/>
      <c r="N111" s="155"/>
      <c r="O111" s="155"/>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6"/>
      <c r="BY111" s="156"/>
      <c r="BZ111" s="156"/>
      <c r="CA111" s="156"/>
      <c r="CB111" s="156"/>
      <c r="CC111" s="156"/>
      <c r="CD111" s="156"/>
      <c r="CE111" s="156"/>
      <c r="CF111" s="156"/>
      <c r="CG111" s="156"/>
      <c r="CH111" s="156"/>
      <c r="CI111" s="156"/>
      <c r="CJ111" s="156"/>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c r="EP111" s="156"/>
      <c r="EQ111" s="156"/>
      <c r="ER111" s="156"/>
      <c r="ES111" s="156"/>
      <c r="ET111" s="156"/>
      <c r="EU111" s="156"/>
      <c r="EV111" s="156"/>
      <c r="EW111" s="156"/>
      <c r="EX111" s="156"/>
      <c r="EY111" s="156"/>
      <c r="EZ111" s="156"/>
      <c r="FA111" s="156"/>
      <c r="FB111" s="156"/>
      <c r="FC111" s="156"/>
      <c r="FD111" s="156"/>
      <c r="FE111" s="156"/>
      <c r="FF111" s="156"/>
      <c r="FG111" s="156"/>
      <c r="FH111" s="156"/>
      <c r="FI111" s="156"/>
      <c r="FJ111" s="156"/>
      <c r="FK111" s="156"/>
      <c r="FL111" s="156"/>
      <c r="FM111" s="156"/>
      <c r="FN111" s="156"/>
      <c r="FO111" s="156"/>
      <c r="FP111" s="156"/>
      <c r="FQ111" s="156"/>
      <c r="FR111" s="156"/>
      <c r="FS111" s="156"/>
      <c r="FT111" s="156"/>
      <c r="FU111" s="156"/>
      <c r="FV111" s="156"/>
      <c r="FW111" s="156"/>
      <c r="FX111" s="156"/>
      <c r="FY111" s="156"/>
      <c r="FZ111" s="156"/>
      <c r="GA111" s="156"/>
      <c r="GB111" s="156"/>
      <c r="GC111" s="156"/>
      <c r="GD111" s="156"/>
      <c r="GE111" s="156"/>
      <c r="GF111" s="156"/>
      <c r="GG111" s="156"/>
      <c r="GH111" s="156"/>
      <c r="GI111" s="156"/>
      <c r="GJ111" s="156"/>
      <c r="GK111" s="156"/>
      <c r="GL111" s="156"/>
      <c r="GM111" s="156"/>
      <c r="GN111" s="156"/>
      <c r="GO111" s="156"/>
      <c r="GP111" s="156"/>
      <c r="GQ111" s="156"/>
      <c r="GR111" s="156"/>
      <c r="GS111" s="156"/>
      <c r="GT111" s="156"/>
      <c r="GU111" s="156"/>
      <c r="GV111" s="156"/>
      <c r="GW111" s="156"/>
      <c r="GX111" s="156"/>
      <c r="GY111" s="156"/>
      <c r="GZ111" s="156"/>
      <c r="HA111" s="156"/>
      <c r="HB111" s="156"/>
      <c r="HC111" s="156"/>
      <c r="HD111" s="156"/>
      <c r="HE111" s="156"/>
      <c r="HF111" s="156"/>
      <c r="HG111" s="156"/>
      <c r="HH111" s="156"/>
      <c r="HI111" s="156"/>
      <c r="HJ111" s="156"/>
      <c r="HK111" s="156"/>
      <c r="HL111" s="156"/>
      <c r="HM111" s="156"/>
      <c r="HN111" s="156"/>
      <c r="HO111" s="156"/>
      <c r="HP111" s="156"/>
      <c r="HQ111" s="156"/>
      <c r="HR111" s="156"/>
      <c r="HS111" s="156"/>
      <c r="HT111" s="156"/>
      <c r="HU111" s="156"/>
      <c r="HV111" s="156"/>
      <c r="HW111" s="156"/>
      <c r="HX111" s="156"/>
      <c r="HY111" s="156"/>
      <c r="HZ111" s="156"/>
      <c r="IA111" s="156"/>
      <c r="IB111" s="156"/>
      <c r="IC111" s="156"/>
      <c r="ID111" s="156"/>
      <c r="IE111" s="156"/>
      <c r="IF111" s="156"/>
      <c r="IG111" s="156"/>
      <c r="IH111" s="156"/>
      <c r="II111" s="156"/>
      <c r="IJ111" s="156"/>
      <c r="IK111" s="156"/>
      <c r="IL111" s="156"/>
      <c r="IM111" s="156"/>
      <c r="IN111" s="156"/>
      <c r="IO111" s="156"/>
      <c r="IP111" s="156"/>
      <c r="IQ111" s="156"/>
      <c r="IR111" s="156"/>
      <c r="IS111" s="156"/>
      <c r="IT111" s="156"/>
      <c r="IU111" s="156"/>
      <c r="IV111" s="156"/>
    </row>
    <row r="112" spans="1:256" ht="15.6">
      <c r="A112" s="159"/>
      <c r="B112" s="158" t="s">
        <v>159</v>
      </c>
      <c r="C112" s="160" t="s">
        <v>140</v>
      </c>
      <c r="D112" s="127">
        <v>2</v>
      </c>
      <c r="E112" s="124"/>
      <c r="F112" s="108">
        <f>D112*E112</f>
        <v>0</v>
      </c>
      <c r="G112" s="155"/>
      <c r="H112" s="155"/>
      <c r="I112" s="155"/>
      <c r="J112" s="155"/>
      <c r="K112" s="155"/>
      <c r="L112" s="155"/>
      <c r="M112" s="155"/>
      <c r="N112" s="155"/>
      <c r="O112" s="155"/>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6"/>
      <c r="CI112" s="156"/>
      <c r="CJ112" s="156"/>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c r="EI112" s="156"/>
      <c r="EJ112" s="156"/>
      <c r="EK112" s="156"/>
      <c r="EL112" s="156"/>
      <c r="EM112" s="156"/>
      <c r="EN112" s="156"/>
      <c r="EO112" s="156"/>
      <c r="EP112" s="156"/>
      <c r="EQ112" s="156"/>
      <c r="ER112" s="156"/>
      <c r="ES112" s="156"/>
      <c r="ET112" s="156"/>
      <c r="EU112" s="156"/>
      <c r="EV112" s="156"/>
      <c r="EW112" s="156"/>
      <c r="EX112" s="156"/>
      <c r="EY112" s="156"/>
      <c r="EZ112" s="156"/>
      <c r="FA112" s="156"/>
      <c r="FB112" s="156"/>
      <c r="FC112" s="156"/>
      <c r="FD112" s="156"/>
      <c r="FE112" s="156"/>
      <c r="FF112" s="156"/>
      <c r="FG112" s="156"/>
      <c r="FH112" s="156"/>
      <c r="FI112" s="156"/>
      <c r="FJ112" s="156"/>
      <c r="FK112" s="156"/>
      <c r="FL112" s="156"/>
      <c r="FM112" s="156"/>
      <c r="FN112" s="156"/>
      <c r="FO112" s="156"/>
      <c r="FP112" s="156"/>
      <c r="FQ112" s="156"/>
      <c r="FR112" s="156"/>
      <c r="FS112" s="156"/>
      <c r="FT112" s="156"/>
      <c r="FU112" s="156"/>
      <c r="FV112" s="156"/>
      <c r="FW112" s="156"/>
      <c r="FX112" s="156"/>
      <c r="FY112" s="156"/>
      <c r="FZ112" s="156"/>
      <c r="GA112" s="156"/>
      <c r="GB112" s="156"/>
      <c r="GC112" s="156"/>
      <c r="GD112" s="156"/>
      <c r="GE112" s="156"/>
      <c r="GF112" s="156"/>
      <c r="GG112" s="156"/>
      <c r="GH112" s="156"/>
      <c r="GI112" s="156"/>
      <c r="GJ112" s="156"/>
      <c r="GK112" s="156"/>
      <c r="GL112" s="156"/>
      <c r="GM112" s="156"/>
      <c r="GN112" s="156"/>
      <c r="GO112" s="156"/>
      <c r="GP112" s="156"/>
      <c r="GQ112" s="156"/>
      <c r="GR112" s="156"/>
      <c r="GS112" s="156"/>
      <c r="GT112" s="156"/>
      <c r="GU112" s="156"/>
      <c r="GV112" s="156"/>
      <c r="GW112" s="156"/>
      <c r="GX112" s="156"/>
      <c r="GY112" s="156"/>
      <c r="GZ112" s="156"/>
      <c r="HA112" s="156"/>
      <c r="HB112" s="156"/>
      <c r="HC112" s="156"/>
      <c r="HD112" s="156"/>
      <c r="HE112" s="156"/>
      <c r="HF112" s="156"/>
      <c r="HG112" s="156"/>
      <c r="HH112" s="156"/>
      <c r="HI112" s="156"/>
      <c r="HJ112" s="156"/>
      <c r="HK112" s="156"/>
      <c r="HL112" s="156"/>
      <c r="HM112" s="156"/>
      <c r="HN112" s="156"/>
      <c r="HO112" s="156"/>
      <c r="HP112" s="156"/>
      <c r="HQ112" s="156"/>
      <c r="HR112" s="156"/>
      <c r="HS112" s="156"/>
      <c r="HT112" s="156"/>
      <c r="HU112" s="156"/>
      <c r="HV112" s="156"/>
      <c r="HW112" s="156"/>
      <c r="HX112" s="156"/>
      <c r="HY112" s="156"/>
      <c r="HZ112" s="156"/>
      <c r="IA112" s="156"/>
      <c r="IB112" s="156"/>
      <c r="IC112" s="156"/>
      <c r="ID112" s="156"/>
      <c r="IE112" s="156"/>
      <c r="IF112" s="156"/>
      <c r="IG112" s="156"/>
      <c r="IH112" s="156"/>
      <c r="II112" s="156"/>
      <c r="IJ112" s="156"/>
      <c r="IK112" s="156"/>
      <c r="IL112" s="156"/>
      <c r="IM112" s="156"/>
      <c r="IN112" s="156"/>
      <c r="IO112" s="156"/>
      <c r="IP112" s="156"/>
      <c r="IQ112" s="156"/>
      <c r="IR112" s="156"/>
      <c r="IS112" s="156"/>
      <c r="IT112" s="156"/>
      <c r="IU112" s="156"/>
      <c r="IV112" s="156"/>
    </row>
    <row r="113" spans="1:256">
      <c r="A113" s="159"/>
      <c r="B113" s="158"/>
      <c r="C113" s="160"/>
      <c r="D113" s="127"/>
      <c r="E113" s="127"/>
      <c r="F113" s="157"/>
      <c r="G113" s="155"/>
      <c r="H113" s="155"/>
      <c r="I113" s="155"/>
      <c r="J113" s="155"/>
      <c r="K113" s="155"/>
      <c r="L113" s="155"/>
      <c r="M113" s="155"/>
      <c r="N113" s="155"/>
      <c r="O113" s="155"/>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6"/>
      <c r="BY113" s="156"/>
      <c r="BZ113" s="156"/>
      <c r="CA113" s="156"/>
      <c r="CB113" s="156"/>
      <c r="CC113" s="156"/>
      <c r="CD113" s="156"/>
      <c r="CE113" s="156"/>
      <c r="CF113" s="156"/>
      <c r="CG113" s="156"/>
      <c r="CH113" s="156"/>
      <c r="CI113" s="156"/>
      <c r="CJ113" s="156"/>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c r="EI113" s="156"/>
      <c r="EJ113" s="156"/>
      <c r="EK113" s="156"/>
      <c r="EL113" s="156"/>
      <c r="EM113" s="156"/>
      <c r="EN113" s="156"/>
      <c r="EO113" s="156"/>
      <c r="EP113" s="156"/>
      <c r="EQ113" s="156"/>
      <c r="ER113" s="156"/>
      <c r="ES113" s="156"/>
      <c r="ET113" s="156"/>
      <c r="EU113" s="156"/>
      <c r="EV113" s="156"/>
      <c r="EW113" s="156"/>
      <c r="EX113" s="156"/>
      <c r="EY113" s="156"/>
      <c r="EZ113" s="156"/>
      <c r="FA113" s="156"/>
      <c r="FB113" s="156"/>
      <c r="FC113" s="156"/>
      <c r="FD113" s="156"/>
      <c r="FE113" s="156"/>
      <c r="FF113" s="156"/>
      <c r="FG113" s="156"/>
      <c r="FH113" s="156"/>
      <c r="FI113" s="156"/>
      <c r="FJ113" s="156"/>
      <c r="FK113" s="156"/>
      <c r="FL113" s="156"/>
      <c r="FM113" s="156"/>
      <c r="FN113" s="156"/>
      <c r="FO113" s="156"/>
      <c r="FP113" s="156"/>
      <c r="FQ113" s="156"/>
      <c r="FR113" s="156"/>
      <c r="FS113" s="156"/>
      <c r="FT113" s="156"/>
      <c r="FU113" s="156"/>
      <c r="FV113" s="156"/>
      <c r="FW113" s="156"/>
      <c r="FX113" s="156"/>
      <c r="FY113" s="156"/>
      <c r="FZ113" s="156"/>
      <c r="GA113" s="156"/>
      <c r="GB113" s="156"/>
      <c r="GC113" s="156"/>
      <c r="GD113" s="156"/>
      <c r="GE113" s="156"/>
      <c r="GF113" s="156"/>
      <c r="GG113" s="156"/>
      <c r="GH113" s="156"/>
      <c r="GI113" s="156"/>
      <c r="GJ113" s="156"/>
      <c r="GK113" s="156"/>
      <c r="GL113" s="156"/>
      <c r="GM113" s="156"/>
      <c r="GN113" s="156"/>
      <c r="GO113" s="156"/>
      <c r="GP113" s="156"/>
      <c r="GQ113" s="156"/>
      <c r="GR113" s="156"/>
      <c r="GS113" s="156"/>
      <c r="GT113" s="156"/>
      <c r="GU113" s="156"/>
      <c r="GV113" s="156"/>
      <c r="GW113" s="156"/>
      <c r="GX113" s="156"/>
      <c r="GY113" s="156"/>
      <c r="GZ113" s="156"/>
      <c r="HA113" s="156"/>
      <c r="HB113" s="156"/>
      <c r="HC113" s="156"/>
      <c r="HD113" s="156"/>
      <c r="HE113" s="156"/>
      <c r="HF113" s="156"/>
      <c r="HG113" s="156"/>
      <c r="HH113" s="156"/>
      <c r="HI113" s="156"/>
      <c r="HJ113" s="156"/>
      <c r="HK113" s="156"/>
      <c r="HL113" s="156"/>
      <c r="HM113" s="156"/>
      <c r="HN113" s="156"/>
      <c r="HO113" s="156"/>
      <c r="HP113" s="156"/>
      <c r="HQ113" s="156"/>
      <c r="HR113" s="156"/>
      <c r="HS113" s="156"/>
      <c r="HT113" s="156"/>
      <c r="HU113" s="156"/>
      <c r="HV113" s="156"/>
      <c r="HW113" s="156"/>
      <c r="HX113" s="156"/>
      <c r="HY113" s="156"/>
      <c r="HZ113" s="156"/>
      <c r="IA113" s="156"/>
      <c r="IB113" s="156"/>
      <c r="IC113" s="156"/>
      <c r="ID113" s="156"/>
      <c r="IE113" s="156"/>
      <c r="IF113" s="156"/>
      <c r="IG113" s="156"/>
      <c r="IH113" s="156"/>
      <c r="II113" s="156"/>
      <c r="IJ113" s="156"/>
      <c r="IK113" s="156"/>
      <c r="IL113" s="156"/>
      <c r="IM113" s="156"/>
      <c r="IN113" s="156"/>
      <c r="IO113" s="156"/>
      <c r="IP113" s="156"/>
      <c r="IQ113" s="156"/>
      <c r="IR113" s="156"/>
      <c r="IS113" s="156"/>
      <c r="IT113" s="156"/>
      <c r="IU113" s="156"/>
      <c r="IV113" s="156"/>
    </row>
    <row r="114" spans="1:256" ht="39.6">
      <c r="A114" s="19">
        <f>MAX($A$84:A113)+1</f>
        <v>10</v>
      </c>
      <c r="B114" s="158" t="s">
        <v>162</v>
      </c>
      <c r="C114" s="160"/>
      <c r="D114" s="160"/>
      <c r="E114" s="160"/>
      <c r="F114" s="160"/>
      <c r="G114" s="155"/>
      <c r="H114" s="155"/>
      <c r="I114" s="155"/>
      <c r="J114" s="155"/>
      <c r="K114" s="155"/>
      <c r="L114" s="155"/>
      <c r="M114" s="155"/>
      <c r="N114" s="155"/>
      <c r="O114" s="155"/>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6"/>
      <c r="BY114" s="156"/>
      <c r="BZ114" s="156"/>
      <c r="CA114" s="156"/>
      <c r="CB114" s="156"/>
      <c r="CC114" s="156"/>
      <c r="CD114" s="156"/>
      <c r="CE114" s="156"/>
      <c r="CF114" s="156"/>
      <c r="CG114" s="156"/>
      <c r="CH114" s="156"/>
      <c r="CI114" s="156"/>
      <c r="CJ114" s="156"/>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c r="EI114" s="156"/>
      <c r="EJ114" s="156"/>
      <c r="EK114" s="156"/>
      <c r="EL114" s="156"/>
      <c r="EM114" s="156"/>
      <c r="EN114" s="156"/>
      <c r="EO114" s="156"/>
      <c r="EP114" s="156"/>
      <c r="EQ114" s="156"/>
      <c r="ER114" s="156"/>
      <c r="ES114" s="156"/>
      <c r="ET114" s="156"/>
      <c r="EU114" s="156"/>
      <c r="EV114" s="156"/>
      <c r="EW114" s="156"/>
      <c r="EX114" s="156"/>
      <c r="EY114" s="156"/>
      <c r="EZ114" s="156"/>
      <c r="FA114" s="156"/>
      <c r="FB114" s="156"/>
      <c r="FC114" s="156"/>
      <c r="FD114" s="156"/>
      <c r="FE114" s="156"/>
      <c r="FF114" s="156"/>
      <c r="FG114" s="156"/>
      <c r="FH114" s="156"/>
      <c r="FI114" s="156"/>
      <c r="FJ114" s="156"/>
      <c r="FK114" s="156"/>
      <c r="FL114" s="156"/>
      <c r="FM114" s="156"/>
      <c r="FN114" s="156"/>
      <c r="FO114" s="156"/>
      <c r="FP114" s="156"/>
      <c r="FQ114" s="156"/>
      <c r="FR114" s="156"/>
      <c r="FS114" s="156"/>
      <c r="FT114" s="156"/>
      <c r="FU114" s="156"/>
      <c r="FV114" s="156"/>
      <c r="FW114" s="156"/>
      <c r="FX114" s="156"/>
      <c r="FY114" s="156"/>
      <c r="FZ114" s="156"/>
      <c r="GA114" s="156"/>
      <c r="GB114" s="156"/>
      <c r="GC114" s="156"/>
      <c r="GD114" s="156"/>
      <c r="GE114" s="156"/>
      <c r="GF114" s="156"/>
      <c r="GG114" s="156"/>
      <c r="GH114" s="156"/>
      <c r="GI114" s="156"/>
      <c r="GJ114" s="156"/>
      <c r="GK114" s="156"/>
      <c r="GL114" s="156"/>
      <c r="GM114" s="156"/>
      <c r="GN114" s="156"/>
      <c r="GO114" s="156"/>
      <c r="GP114" s="156"/>
      <c r="GQ114" s="156"/>
      <c r="GR114" s="156"/>
      <c r="GS114" s="156"/>
      <c r="GT114" s="156"/>
      <c r="GU114" s="156"/>
      <c r="GV114" s="156"/>
      <c r="GW114" s="156"/>
      <c r="GX114" s="156"/>
      <c r="GY114" s="156"/>
      <c r="GZ114" s="156"/>
      <c r="HA114" s="156"/>
      <c r="HB114" s="156"/>
      <c r="HC114" s="156"/>
      <c r="HD114" s="156"/>
      <c r="HE114" s="156"/>
      <c r="HF114" s="156"/>
      <c r="HG114" s="156"/>
      <c r="HH114" s="156"/>
      <c r="HI114" s="156"/>
      <c r="HJ114" s="156"/>
      <c r="HK114" s="156"/>
      <c r="HL114" s="156"/>
      <c r="HM114" s="156"/>
      <c r="HN114" s="156"/>
      <c r="HO114" s="156"/>
      <c r="HP114" s="156"/>
      <c r="HQ114" s="156"/>
      <c r="HR114" s="156"/>
      <c r="HS114" s="156"/>
      <c r="HT114" s="156"/>
      <c r="HU114" s="156"/>
      <c r="HV114" s="156"/>
      <c r="HW114" s="156"/>
      <c r="HX114" s="156"/>
      <c r="HY114" s="156"/>
      <c r="HZ114" s="156"/>
      <c r="IA114" s="156"/>
      <c r="IB114" s="156"/>
      <c r="IC114" s="156"/>
      <c r="ID114" s="156"/>
      <c r="IE114" s="156"/>
      <c r="IF114" s="156"/>
      <c r="IG114" s="156"/>
      <c r="IH114" s="156"/>
      <c r="II114" s="156"/>
      <c r="IJ114" s="156"/>
      <c r="IK114" s="156"/>
      <c r="IL114" s="156"/>
      <c r="IM114" s="156"/>
      <c r="IN114" s="156"/>
      <c r="IO114" s="156"/>
      <c r="IP114" s="156"/>
      <c r="IQ114" s="156"/>
      <c r="IR114" s="156"/>
      <c r="IS114" s="156"/>
      <c r="IT114" s="156"/>
      <c r="IU114" s="156"/>
      <c r="IV114" s="156"/>
    </row>
    <row r="115" spans="1:256" ht="15.6">
      <c r="A115" s="159"/>
      <c r="B115" s="158" t="s">
        <v>145</v>
      </c>
      <c r="C115" s="160" t="s">
        <v>140</v>
      </c>
      <c r="D115" s="127">
        <v>2</v>
      </c>
      <c r="E115" s="124"/>
      <c r="F115" s="157">
        <f>D115*E115</f>
        <v>0</v>
      </c>
      <c r="G115" s="155"/>
      <c r="H115" s="155"/>
      <c r="I115" s="155"/>
      <c r="J115" s="155"/>
      <c r="K115" s="155"/>
      <c r="L115" s="155"/>
      <c r="M115" s="155"/>
      <c r="N115" s="155"/>
      <c r="O115" s="155"/>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156"/>
      <c r="CE115" s="156"/>
      <c r="CF115" s="156"/>
      <c r="CG115" s="156"/>
      <c r="CH115" s="156"/>
      <c r="CI115" s="156"/>
      <c r="CJ115" s="156"/>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c r="EF115" s="156"/>
      <c r="EG115" s="156"/>
      <c r="EH115" s="156"/>
      <c r="EI115" s="156"/>
      <c r="EJ115" s="156"/>
      <c r="EK115" s="156"/>
      <c r="EL115" s="156"/>
      <c r="EM115" s="156"/>
      <c r="EN115" s="156"/>
      <c r="EO115" s="156"/>
      <c r="EP115" s="156"/>
      <c r="EQ115" s="156"/>
      <c r="ER115" s="156"/>
      <c r="ES115" s="156"/>
      <c r="ET115" s="156"/>
      <c r="EU115" s="156"/>
      <c r="EV115" s="156"/>
      <c r="EW115" s="156"/>
      <c r="EX115" s="156"/>
      <c r="EY115" s="156"/>
      <c r="EZ115" s="156"/>
      <c r="FA115" s="156"/>
      <c r="FB115" s="156"/>
      <c r="FC115" s="156"/>
      <c r="FD115" s="156"/>
      <c r="FE115" s="156"/>
      <c r="FF115" s="156"/>
      <c r="FG115" s="156"/>
      <c r="FH115" s="156"/>
      <c r="FI115" s="156"/>
      <c r="FJ115" s="156"/>
      <c r="FK115" s="156"/>
      <c r="FL115" s="156"/>
      <c r="FM115" s="156"/>
      <c r="FN115" s="156"/>
      <c r="FO115" s="156"/>
      <c r="FP115" s="156"/>
      <c r="FQ115" s="156"/>
      <c r="FR115" s="156"/>
      <c r="FS115" s="156"/>
      <c r="FT115" s="156"/>
      <c r="FU115" s="156"/>
      <c r="FV115" s="156"/>
      <c r="FW115" s="156"/>
      <c r="FX115" s="156"/>
      <c r="FY115" s="156"/>
      <c r="FZ115" s="156"/>
      <c r="GA115" s="156"/>
      <c r="GB115" s="156"/>
      <c r="GC115" s="156"/>
      <c r="GD115" s="156"/>
      <c r="GE115" s="156"/>
      <c r="GF115" s="156"/>
      <c r="GG115" s="156"/>
      <c r="GH115" s="156"/>
      <c r="GI115" s="156"/>
      <c r="GJ115" s="156"/>
      <c r="GK115" s="156"/>
      <c r="GL115" s="156"/>
      <c r="GM115" s="156"/>
      <c r="GN115" s="156"/>
      <c r="GO115" s="156"/>
      <c r="GP115" s="156"/>
      <c r="GQ115" s="156"/>
      <c r="GR115" s="156"/>
      <c r="GS115" s="156"/>
      <c r="GT115" s="156"/>
      <c r="GU115" s="156"/>
      <c r="GV115" s="156"/>
      <c r="GW115" s="156"/>
      <c r="GX115" s="156"/>
      <c r="GY115" s="156"/>
      <c r="GZ115" s="156"/>
      <c r="HA115" s="156"/>
      <c r="HB115" s="156"/>
      <c r="HC115" s="156"/>
      <c r="HD115" s="156"/>
      <c r="HE115" s="156"/>
      <c r="HF115" s="156"/>
      <c r="HG115" s="156"/>
      <c r="HH115" s="156"/>
      <c r="HI115" s="156"/>
      <c r="HJ115" s="156"/>
      <c r="HK115" s="156"/>
      <c r="HL115" s="156"/>
      <c r="HM115" s="156"/>
      <c r="HN115" s="156"/>
      <c r="HO115" s="156"/>
      <c r="HP115" s="156"/>
      <c r="HQ115" s="156"/>
      <c r="HR115" s="156"/>
      <c r="HS115" s="156"/>
      <c r="HT115" s="156"/>
      <c r="HU115" s="156"/>
      <c r="HV115" s="156"/>
      <c r="HW115" s="156"/>
      <c r="HX115" s="156"/>
      <c r="HY115" s="156"/>
      <c r="HZ115" s="156"/>
      <c r="IA115" s="156"/>
      <c r="IB115" s="156"/>
      <c r="IC115" s="156"/>
      <c r="ID115" s="156"/>
      <c r="IE115" s="156"/>
      <c r="IF115" s="156"/>
      <c r="IG115" s="156"/>
      <c r="IH115" s="156"/>
      <c r="II115" s="156"/>
      <c r="IJ115" s="156"/>
      <c r="IK115" s="156"/>
      <c r="IL115" s="156"/>
      <c r="IM115" s="156"/>
      <c r="IN115" s="156"/>
      <c r="IO115" s="156"/>
      <c r="IP115" s="156"/>
      <c r="IQ115" s="156"/>
      <c r="IR115" s="156"/>
      <c r="IS115" s="156"/>
      <c r="IT115" s="156"/>
      <c r="IU115" s="156"/>
      <c r="IV115" s="156"/>
    </row>
    <row r="116" spans="1:256">
      <c r="A116" s="21"/>
      <c r="B116" s="164"/>
      <c r="C116" s="165"/>
      <c r="D116" s="127"/>
      <c r="E116" s="127"/>
      <c r="F116" s="166"/>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c r="HE116" s="21"/>
      <c r="HF116" s="21"/>
      <c r="HG116" s="21"/>
      <c r="HH116" s="21"/>
      <c r="HI116" s="21"/>
      <c r="HJ116" s="21"/>
      <c r="HK116" s="21"/>
      <c r="HL116" s="21"/>
      <c r="HM116" s="21"/>
      <c r="HN116" s="21"/>
      <c r="HO116" s="21"/>
      <c r="HP116" s="21"/>
      <c r="HQ116" s="21"/>
      <c r="HR116" s="21"/>
      <c r="HS116" s="21"/>
      <c r="HT116" s="21"/>
      <c r="HU116" s="21"/>
      <c r="HV116" s="21"/>
      <c r="HW116" s="21"/>
      <c r="HX116" s="21"/>
      <c r="HY116" s="21"/>
      <c r="HZ116" s="21"/>
      <c r="IA116" s="21"/>
      <c r="IB116" s="21"/>
      <c r="IC116" s="21"/>
      <c r="ID116" s="21"/>
      <c r="IE116" s="21"/>
      <c r="IF116" s="21"/>
      <c r="IG116" s="21"/>
      <c r="IH116" s="21"/>
      <c r="II116" s="21"/>
      <c r="IJ116" s="21"/>
      <c r="IK116" s="21"/>
      <c r="IL116" s="21"/>
      <c r="IM116" s="21"/>
      <c r="IN116" s="21"/>
      <c r="IO116" s="21"/>
      <c r="IP116" s="21"/>
      <c r="IQ116" s="21"/>
      <c r="IR116" s="21"/>
      <c r="IS116" s="21"/>
      <c r="IT116" s="21"/>
      <c r="IU116" s="21"/>
      <c r="IV116" s="21"/>
    </row>
    <row r="117" spans="1:256" ht="15.6">
      <c r="A117" s="19">
        <f>MAX($A$84:A116)+1</f>
        <v>11</v>
      </c>
      <c r="B117" s="158" t="s">
        <v>161</v>
      </c>
      <c r="C117" s="160" t="s">
        <v>141</v>
      </c>
      <c r="D117" s="127">
        <v>6</v>
      </c>
      <c r="E117" s="124"/>
      <c r="F117" s="157">
        <f>D117*E117</f>
        <v>0</v>
      </c>
      <c r="G117" s="155"/>
      <c r="H117" s="155"/>
      <c r="I117" s="155"/>
      <c r="J117" s="155"/>
      <c r="K117" s="155"/>
      <c r="L117" s="155"/>
      <c r="M117" s="155"/>
      <c r="N117" s="155"/>
      <c r="O117" s="155"/>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6"/>
      <c r="EA117" s="156"/>
      <c r="EB117" s="156"/>
      <c r="EC117" s="156"/>
      <c r="ED117" s="156"/>
      <c r="EE117" s="156"/>
      <c r="EF117" s="156"/>
      <c r="EG117" s="156"/>
      <c r="EH117" s="156"/>
      <c r="EI117" s="156"/>
      <c r="EJ117" s="156"/>
      <c r="EK117" s="156"/>
      <c r="EL117" s="156"/>
      <c r="EM117" s="156"/>
      <c r="EN117" s="156"/>
      <c r="EO117" s="156"/>
      <c r="EP117" s="156"/>
      <c r="EQ117" s="156"/>
      <c r="ER117" s="156"/>
      <c r="ES117" s="156"/>
      <c r="ET117" s="156"/>
      <c r="EU117" s="156"/>
      <c r="EV117" s="156"/>
      <c r="EW117" s="156"/>
      <c r="EX117" s="156"/>
      <c r="EY117" s="156"/>
      <c r="EZ117" s="156"/>
      <c r="FA117" s="156"/>
      <c r="FB117" s="156"/>
      <c r="FC117" s="156"/>
      <c r="FD117" s="156"/>
      <c r="FE117" s="156"/>
      <c r="FF117" s="156"/>
      <c r="FG117" s="156"/>
      <c r="FH117" s="156"/>
      <c r="FI117" s="156"/>
      <c r="FJ117" s="156"/>
      <c r="FK117" s="156"/>
      <c r="FL117" s="156"/>
      <c r="FM117" s="156"/>
      <c r="FN117" s="156"/>
      <c r="FO117" s="156"/>
      <c r="FP117" s="156"/>
      <c r="FQ117" s="156"/>
      <c r="FR117" s="156"/>
      <c r="FS117" s="156"/>
      <c r="FT117" s="156"/>
      <c r="FU117" s="156"/>
      <c r="FV117" s="156"/>
      <c r="FW117" s="156"/>
      <c r="FX117" s="156"/>
      <c r="FY117" s="156"/>
      <c r="FZ117" s="156"/>
      <c r="GA117" s="156"/>
      <c r="GB117" s="156"/>
      <c r="GC117" s="156"/>
      <c r="GD117" s="156"/>
      <c r="GE117" s="156"/>
      <c r="GF117" s="156"/>
      <c r="GG117" s="156"/>
      <c r="GH117" s="156"/>
      <c r="GI117" s="156"/>
      <c r="GJ117" s="156"/>
      <c r="GK117" s="156"/>
      <c r="GL117" s="156"/>
      <c r="GM117" s="156"/>
      <c r="GN117" s="156"/>
      <c r="GO117" s="156"/>
      <c r="GP117" s="156"/>
      <c r="GQ117" s="156"/>
      <c r="GR117" s="156"/>
      <c r="GS117" s="156"/>
      <c r="GT117" s="156"/>
      <c r="GU117" s="156"/>
      <c r="GV117" s="156"/>
      <c r="GW117" s="156"/>
      <c r="GX117" s="156"/>
      <c r="GY117" s="156"/>
      <c r="GZ117" s="156"/>
      <c r="HA117" s="156"/>
      <c r="HB117" s="156"/>
      <c r="HC117" s="156"/>
      <c r="HD117" s="156"/>
      <c r="HE117" s="156"/>
      <c r="HF117" s="156"/>
      <c r="HG117" s="156"/>
      <c r="HH117" s="156"/>
      <c r="HI117" s="156"/>
      <c r="HJ117" s="156"/>
      <c r="HK117" s="156"/>
      <c r="HL117" s="156"/>
      <c r="HM117" s="156"/>
      <c r="HN117" s="156"/>
      <c r="HO117" s="156"/>
      <c r="HP117" s="156"/>
      <c r="HQ117" s="156"/>
      <c r="HR117" s="156"/>
      <c r="HS117" s="156"/>
      <c r="HT117" s="156"/>
      <c r="HU117" s="156"/>
      <c r="HV117" s="156"/>
      <c r="HW117" s="156"/>
      <c r="HX117" s="156"/>
      <c r="HY117" s="156"/>
      <c r="HZ117" s="156"/>
      <c r="IA117" s="156"/>
      <c r="IB117" s="156"/>
      <c r="IC117" s="156"/>
      <c r="ID117" s="156"/>
      <c r="IE117" s="156"/>
      <c r="IF117" s="156"/>
      <c r="IG117" s="156"/>
      <c r="IH117" s="156"/>
      <c r="II117" s="156"/>
      <c r="IJ117" s="156"/>
      <c r="IK117" s="156"/>
      <c r="IL117" s="156"/>
      <c r="IM117" s="156"/>
      <c r="IN117" s="156"/>
      <c r="IO117" s="156"/>
      <c r="IP117" s="156"/>
      <c r="IQ117" s="156"/>
      <c r="IR117" s="156"/>
      <c r="IS117" s="156"/>
      <c r="IT117" s="156"/>
      <c r="IU117" s="156"/>
      <c r="IV117" s="156"/>
    </row>
    <row r="118" spans="1:256">
      <c r="B118" s="32"/>
      <c r="C118" s="22"/>
      <c r="D118" s="22"/>
      <c r="E118" s="22"/>
      <c r="F118" s="108"/>
    </row>
    <row r="119" spans="1:256">
      <c r="A119" s="19">
        <f>MAX($A$84:A118)+1</f>
        <v>12</v>
      </c>
      <c r="B119" s="33" t="s">
        <v>121</v>
      </c>
      <c r="C119" s="22"/>
      <c r="D119" s="22"/>
      <c r="E119" s="24"/>
      <c r="F119" s="23"/>
      <c r="G119" s="123"/>
    </row>
    <row r="120" spans="1:256">
      <c r="A120" s="19"/>
      <c r="B120" s="26" t="s">
        <v>122</v>
      </c>
      <c r="C120" s="22" t="s">
        <v>69</v>
      </c>
      <c r="D120" s="102">
        <v>1</v>
      </c>
      <c r="E120" s="124"/>
      <c r="F120" s="108">
        <f>+E120*D120</f>
        <v>0</v>
      </c>
    </row>
    <row r="121" spans="1:256">
      <c r="B121" s="26"/>
      <c r="C121" s="22"/>
      <c r="D121" s="22"/>
      <c r="E121" s="24"/>
      <c r="F121" s="23"/>
    </row>
    <row r="122" spans="1:256">
      <c r="A122" s="19">
        <f>MAX($A$84:A121)+1</f>
        <v>13</v>
      </c>
      <c r="B122" s="32" t="s">
        <v>118</v>
      </c>
      <c r="C122" s="118"/>
      <c r="D122" s="22"/>
      <c r="E122" s="22"/>
      <c r="F122" s="24"/>
    </row>
    <row r="123" spans="1:256" ht="15" customHeight="1">
      <c r="A123" s="19"/>
      <c r="B123" s="32" t="s">
        <v>117</v>
      </c>
      <c r="C123" s="122" t="s">
        <v>98</v>
      </c>
      <c r="D123" s="102">
        <v>5</v>
      </c>
      <c r="E123" s="124"/>
      <c r="F123" s="108">
        <f>D123/100*SUM(F84:F121)</f>
        <v>0</v>
      </c>
    </row>
    <row r="124" spans="1:256">
      <c r="B124" s="147"/>
      <c r="C124" s="148"/>
      <c r="D124" s="148"/>
      <c r="E124" s="148"/>
      <c r="F124" s="108"/>
    </row>
    <row r="125" spans="1:256">
      <c r="B125" s="26"/>
      <c r="C125" s="22"/>
      <c r="D125" s="22"/>
    </row>
    <row r="126" spans="1:256">
      <c r="A126" s="19"/>
      <c r="B126" s="112" t="s">
        <v>100</v>
      </c>
      <c r="C126" s="22"/>
      <c r="D126" s="22"/>
      <c r="E126" s="24"/>
      <c r="F126" s="23"/>
    </row>
    <row r="127" spans="1:256">
      <c r="A127" s="19"/>
      <c r="B127" s="26"/>
      <c r="C127" s="22"/>
      <c r="D127" s="22"/>
      <c r="E127" s="24"/>
      <c r="F127" s="23"/>
    </row>
    <row r="128" spans="1:256" ht="52.8">
      <c r="A128" s="107">
        <f>MAX($A4:A$5)+1</f>
        <v>1</v>
      </c>
      <c r="B128" s="26" t="s">
        <v>29</v>
      </c>
      <c r="C128" s="22"/>
      <c r="D128" s="22"/>
      <c r="E128" s="24"/>
      <c r="F128" s="23"/>
    </row>
    <row r="129" spans="1:6">
      <c r="A129" s="19"/>
      <c r="B129" s="26" t="s">
        <v>30</v>
      </c>
      <c r="C129" s="22" t="s">
        <v>2</v>
      </c>
      <c r="D129" s="102">
        <v>1</v>
      </c>
      <c r="E129" s="124"/>
      <c r="F129" s="108">
        <f>+E129*D129</f>
        <v>0</v>
      </c>
    </row>
    <row r="130" spans="1:6">
      <c r="A130" s="19"/>
      <c r="B130" s="26"/>
      <c r="C130" s="22"/>
      <c r="D130" s="22"/>
      <c r="E130" s="24"/>
      <c r="F130" s="23"/>
    </row>
    <row r="131" spans="1:6" ht="26.4">
      <c r="A131" s="19">
        <f>MAX($A$128:A129)+1</f>
        <v>2</v>
      </c>
      <c r="B131" s="26" t="s">
        <v>31</v>
      </c>
      <c r="C131" s="22"/>
      <c r="D131" s="22"/>
      <c r="E131" s="24"/>
      <c r="F131" s="23"/>
    </row>
    <row r="132" spans="1:6" ht="26.4">
      <c r="A132" s="19"/>
      <c r="B132" s="26" t="s">
        <v>38</v>
      </c>
      <c r="C132" s="22"/>
      <c r="D132" s="22"/>
      <c r="E132" s="24"/>
      <c r="F132" s="23"/>
    </row>
    <row r="133" spans="1:6">
      <c r="A133" s="19"/>
      <c r="B133" s="26" t="s">
        <v>39</v>
      </c>
      <c r="C133" s="22"/>
      <c r="D133" s="22"/>
    </row>
    <row r="134" spans="1:6">
      <c r="A134" s="19"/>
      <c r="B134" s="26" t="s">
        <v>40</v>
      </c>
      <c r="C134" s="22"/>
      <c r="D134" s="22"/>
      <c r="E134" s="24"/>
      <c r="F134" s="23"/>
    </row>
    <row r="135" spans="1:6" ht="26.4">
      <c r="A135" s="19"/>
      <c r="B135" s="26" t="s">
        <v>41</v>
      </c>
      <c r="C135" s="22"/>
      <c r="D135" s="22"/>
      <c r="E135" s="24"/>
      <c r="F135" s="23"/>
    </row>
    <row r="136" spans="1:6">
      <c r="A136" s="19"/>
      <c r="B136" s="26" t="s">
        <v>42</v>
      </c>
      <c r="C136" s="22"/>
      <c r="D136" s="22"/>
      <c r="E136" s="24"/>
      <c r="F136" s="23"/>
    </row>
    <row r="137" spans="1:6">
      <c r="A137" s="19"/>
      <c r="B137" s="26" t="s">
        <v>43</v>
      </c>
      <c r="C137" s="22"/>
      <c r="D137" s="22"/>
      <c r="E137" s="24"/>
      <c r="F137" s="23"/>
    </row>
    <row r="138" spans="1:6">
      <c r="B138" s="26" t="s">
        <v>44</v>
      </c>
      <c r="C138" s="22"/>
      <c r="D138" s="22"/>
    </row>
    <row r="139" spans="1:6">
      <c r="A139" s="19"/>
      <c r="B139" s="26" t="s">
        <v>32</v>
      </c>
      <c r="C139" s="22"/>
      <c r="D139" s="22"/>
      <c r="E139" s="24"/>
      <c r="F139" s="23"/>
    </row>
    <row r="140" spans="1:6">
      <c r="A140" s="19"/>
      <c r="B140" s="26" t="s">
        <v>33</v>
      </c>
      <c r="C140" s="22"/>
      <c r="D140" s="22"/>
      <c r="E140" s="24"/>
      <c r="F140" s="23"/>
    </row>
    <row r="141" spans="1:6">
      <c r="A141" s="19"/>
      <c r="B141" s="26" t="s">
        <v>37</v>
      </c>
      <c r="C141" s="22"/>
      <c r="D141" s="22"/>
      <c r="E141" s="24"/>
      <c r="F141" s="23"/>
    </row>
    <row r="142" spans="1:6">
      <c r="A142" s="19"/>
      <c r="B142" s="26" t="s">
        <v>34</v>
      </c>
      <c r="C142" s="22" t="s">
        <v>2</v>
      </c>
      <c r="D142" s="102">
        <v>1</v>
      </c>
      <c r="E142" s="124"/>
      <c r="F142" s="108">
        <f>+E142*D142</f>
        <v>0</v>
      </c>
    </row>
    <row r="143" spans="1:6">
      <c r="A143" s="19"/>
      <c r="B143" s="26" t="s">
        <v>27</v>
      </c>
      <c r="C143" s="22"/>
      <c r="D143" s="22"/>
      <c r="E143" s="24"/>
      <c r="F143" s="23"/>
    </row>
    <row r="144" spans="1:6">
      <c r="B144" s="26"/>
      <c r="C144" s="22"/>
      <c r="D144" s="22"/>
      <c r="E144" s="24"/>
      <c r="F144" s="23"/>
    </row>
    <row r="145" spans="1:10" ht="66">
      <c r="A145" s="19">
        <f>MAX($A$128:A143)+1</f>
        <v>3</v>
      </c>
      <c r="B145" s="26" t="s">
        <v>101</v>
      </c>
      <c r="C145" s="22"/>
      <c r="D145" s="22"/>
    </row>
    <row r="146" spans="1:10">
      <c r="A146" s="19"/>
      <c r="B146" s="26" t="s">
        <v>35</v>
      </c>
      <c r="C146" s="22" t="s">
        <v>106</v>
      </c>
      <c r="D146" s="102">
        <v>2</v>
      </c>
      <c r="E146" s="124"/>
      <c r="F146" s="108">
        <f>+E146*D146</f>
        <v>0</v>
      </c>
    </row>
    <row r="147" spans="1:10" s="133" customFormat="1">
      <c r="B147" s="134"/>
      <c r="C147" s="135"/>
      <c r="D147" s="135"/>
      <c r="E147" s="127"/>
      <c r="F147" s="136"/>
    </row>
    <row r="148" spans="1:10" s="129" customFormat="1" ht="105.6">
      <c r="A148" s="19">
        <f>MAX($A$128:A146)+1</f>
        <v>4</v>
      </c>
      <c r="B148" s="21" t="s">
        <v>105</v>
      </c>
      <c r="C148" s="137"/>
      <c r="D148" s="137"/>
      <c r="E148" s="137"/>
      <c r="F148" s="138"/>
    </row>
    <row r="149" spans="1:10" s="129" customFormat="1" ht="15.6">
      <c r="B149" s="21" t="s">
        <v>104</v>
      </c>
      <c r="C149" s="139"/>
      <c r="D149" s="139"/>
      <c r="E149" s="140"/>
      <c r="F149" s="141"/>
      <c r="H149" s="142"/>
    </row>
    <row r="150" spans="1:10" s="130" customFormat="1">
      <c r="B150" s="143" t="s">
        <v>103</v>
      </c>
      <c r="C150" s="22" t="s">
        <v>106</v>
      </c>
      <c r="D150" s="22">
        <v>1</v>
      </c>
      <c r="E150" s="144"/>
      <c r="F150" s="108">
        <f>+E150*D150</f>
        <v>0</v>
      </c>
      <c r="J150" s="145"/>
    </row>
    <row r="151" spans="1:10" s="130" customFormat="1">
      <c r="B151" s="143"/>
      <c r="C151" s="22"/>
      <c r="D151" s="22"/>
      <c r="E151" s="22"/>
      <c r="F151" s="108"/>
      <c r="J151" s="145"/>
    </row>
    <row r="152" spans="1:10" s="129" customFormat="1" ht="39.6">
      <c r="A152" s="19">
        <f>MAX($A$128:A150)+1</f>
        <v>5</v>
      </c>
      <c r="B152" s="21" t="s">
        <v>107</v>
      </c>
      <c r="C152" s="137"/>
      <c r="D152" s="137"/>
      <c r="E152" s="137"/>
      <c r="F152" s="138"/>
    </row>
    <row r="153" spans="1:10" s="129" customFormat="1" ht="15.6">
      <c r="B153" s="21" t="s">
        <v>104</v>
      </c>
      <c r="C153" s="139"/>
      <c r="D153" s="139"/>
      <c r="E153" s="140"/>
      <c r="F153" s="141"/>
      <c r="H153" s="142"/>
    </row>
    <row r="154" spans="1:10" s="130" customFormat="1">
      <c r="B154" s="143" t="s">
        <v>103</v>
      </c>
      <c r="C154" s="22" t="s">
        <v>106</v>
      </c>
      <c r="D154" s="22">
        <v>1</v>
      </c>
      <c r="E154" s="144"/>
      <c r="F154" s="108">
        <f>+E154*D154</f>
        <v>0</v>
      </c>
      <c r="J154" s="145"/>
    </row>
    <row r="155" spans="1:10" s="130" customFormat="1">
      <c r="B155" s="143"/>
      <c r="C155" s="22"/>
      <c r="D155" s="22"/>
      <c r="E155" s="22"/>
      <c r="F155" s="108"/>
      <c r="J155" s="145"/>
    </row>
    <row r="156" spans="1:10" s="129" customFormat="1" ht="118.8">
      <c r="A156" s="19">
        <f>MAX($A$128:A154)+1</f>
        <v>6</v>
      </c>
      <c r="B156" s="125" t="s">
        <v>102</v>
      </c>
      <c r="C156" s="126"/>
      <c r="D156" s="126"/>
      <c r="E156" s="127"/>
      <c r="F156" s="128"/>
    </row>
    <row r="157" spans="1:10" s="130" customFormat="1">
      <c r="B157" s="143" t="s">
        <v>103</v>
      </c>
      <c r="C157" s="22" t="s">
        <v>106</v>
      </c>
      <c r="D157" s="131">
        <v>1</v>
      </c>
      <c r="E157" s="124"/>
      <c r="F157" s="108">
        <f>+E157*D157</f>
        <v>0</v>
      </c>
      <c r="J157" s="132"/>
    </row>
    <row r="158" spans="1:10">
      <c r="A158" s="19"/>
      <c r="B158" s="26"/>
      <c r="C158" s="22"/>
      <c r="D158" s="102"/>
      <c r="E158" s="119"/>
      <c r="F158" s="108"/>
    </row>
    <row r="159" spans="1:10">
      <c r="B159" s="26"/>
      <c r="C159" s="22"/>
      <c r="D159" s="22"/>
    </row>
    <row r="160" spans="1:10">
      <c r="A160" s="19"/>
      <c r="B160" s="112" t="s">
        <v>258</v>
      </c>
      <c r="C160" s="22"/>
      <c r="D160" s="22"/>
      <c r="E160" s="24"/>
      <c r="F160" s="23"/>
    </row>
    <row r="161" spans="1:7">
      <c r="A161" s="19"/>
      <c r="B161" s="26"/>
      <c r="C161" s="22"/>
      <c r="D161" s="22"/>
      <c r="E161" s="24"/>
      <c r="F161" s="23"/>
    </row>
    <row r="162" spans="1:7" ht="26.4">
      <c r="A162" s="19">
        <v>1</v>
      </c>
      <c r="B162" s="32" t="s">
        <v>259</v>
      </c>
      <c r="C162" s="22"/>
      <c r="D162" s="102"/>
      <c r="E162" s="119"/>
      <c r="F162" s="108"/>
      <c r="G162" s="123"/>
    </row>
    <row r="163" spans="1:7">
      <c r="A163" s="121"/>
      <c r="B163" s="32" t="s">
        <v>260</v>
      </c>
      <c r="C163" s="22" t="s">
        <v>106</v>
      </c>
      <c r="D163" s="131">
        <v>1</v>
      </c>
      <c r="E163" s="124"/>
      <c r="F163" s="108">
        <f>+E163*D163</f>
        <v>0</v>
      </c>
      <c r="G163" s="123"/>
    </row>
    <row r="164" spans="1:7">
      <c r="A164" s="121"/>
      <c r="B164" s="32"/>
      <c r="C164" s="22"/>
      <c r="D164" s="22"/>
      <c r="E164" s="22"/>
      <c r="F164" s="108"/>
      <c r="G164" s="123"/>
    </row>
    <row r="165" spans="1:7" ht="26.4">
      <c r="A165" s="19">
        <v>2</v>
      </c>
      <c r="B165" s="32" t="s">
        <v>261</v>
      </c>
      <c r="C165" s="22"/>
      <c r="D165" s="102"/>
      <c r="E165" s="119"/>
      <c r="F165" s="108"/>
      <c r="G165" s="123"/>
    </row>
    <row r="166" spans="1:7">
      <c r="A166" s="121"/>
      <c r="B166" s="32" t="s">
        <v>262</v>
      </c>
      <c r="C166" s="22" t="s">
        <v>106</v>
      </c>
      <c r="D166" s="131">
        <v>1</v>
      </c>
      <c r="E166" s="124"/>
      <c r="F166" s="108">
        <f>+E166*D166</f>
        <v>0</v>
      </c>
      <c r="G166" s="123"/>
    </row>
    <row r="167" spans="1:7">
      <c r="A167" s="19"/>
      <c r="B167" s="26"/>
      <c r="C167" s="22"/>
      <c r="D167" s="102"/>
      <c r="E167" s="119"/>
      <c r="F167" s="108"/>
    </row>
    <row r="168" spans="1:7">
      <c r="A168" s="19"/>
      <c r="B168" s="26"/>
      <c r="C168" s="22"/>
      <c r="D168" s="102"/>
      <c r="E168" s="119"/>
      <c r="F168" s="108"/>
    </row>
    <row r="169" spans="1:7">
      <c r="B169" s="26"/>
      <c r="C169" s="22"/>
      <c r="D169" s="22"/>
      <c r="E169" s="24"/>
      <c r="F169" s="23"/>
    </row>
    <row r="170" spans="1:7">
      <c r="B170" s="26"/>
      <c r="C170" s="22"/>
      <c r="D170" s="22"/>
      <c r="E170" s="24"/>
      <c r="F170" s="23"/>
    </row>
    <row r="171" spans="1:7">
      <c r="B171" s="26"/>
      <c r="C171" s="22"/>
      <c r="D171" s="22"/>
    </row>
    <row r="172" spans="1:7">
      <c r="B172" s="26"/>
      <c r="C172" s="22"/>
      <c r="D172" s="22"/>
    </row>
    <row r="173" spans="1:7">
      <c r="A173" s="19"/>
      <c r="B173" s="26"/>
      <c r="C173" s="22"/>
      <c r="D173" s="22"/>
    </row>
    <row r="174" spans="1:7">
      <c r="B174" s="26"/>
      <c r="C174" s="22"/>
      <c r="D174" s="22"/>
      <c r="E174" s="24"/>
      <c r="F174" s="23"/>
    </row>
    <row r="175" spans="1:7">
      <c r="B175" s="26"/>
      <c r="C175" s="22"/>
      <c r="D175" s="22"/>
    </row>
    <row r="176" spans="1:7">
      <c r="A176" s="19"/>
      <c r="B176" s="26"/>
      <c r="C176" s="22"/>
      <c r="D176" s="22"/>
    </row>
    <row r="177" spans="1:6">
      <c r="B177" s="26"/>
      <c r="C177" s="22"/>
      <c r="D177" s="22"/>
      <c r="E177" s="24"/>
      <c r="F177" s="23"/>
    </row>
    <row r="178" spans="1:6">
      <c r="B178" s="26"/>
      <c r="C178" s="22"/>
      <c r="D178" s="22"/>
    </row>
    <row r="179" spans="1:6">
      <c r="A179" s="19"/>
      <c r="B179" s="26"/>
      <c r="C179" s="22"/>
      <c r="D179" s="22"/>
    </row>
    <row r="180" spans="1:6">
      <c r="B180" s="26"/>
      <c r="C180" s="22"/>
      <c r="D180" s="22"/>
    </row>
    <row r="181" spans="1:6">
      <c r="B181" s="26"/>
      <c r="C181" s="22"/>
      <c r="D181" s="22"/>
    </row>
    <row r="182" spans="1:6">
      <c r="B182" s="26"/>
      <c r="C182" s="22"/>
      <c r="D182" s="22"/>
    </row>
    <row r="183" spans="1:6">
      <c r="B183" s="26"/>
      <c r="C183" s="22"/>
      <c r="D183" s="22"/>
    </row>
    <row r="184" spans="1:6">
      <c r="B184" s="26"/>
      <c r="C184" s="22"/>
      <c r="D184" s="22"/>
    </row>
    <row r="185" spans="1:6">
      <c r="B185" s="26"/>
      <c r="C185" s="22"/>
      <c r="D185" s="22"/>
      <c r="E185" s="24"/>
      <c r="F185" s="23"/>
    </row>
    <row r="186" spans="1:6">
      <c r="B186" s="26"/>
      <c r="C186" s="22"/>
      <c r="D186" s="22"/>
    </row>
    <row r="187" spans="1:6">
      <c r="B187" s="26"/>
      <c r="C187" s="22"/>
      <c r="D187" s="22"/>
    </row>
    <row r="188" spans="1:6">
      <c r="A188" s="19"/>
      <c r="B188" s="26"/>
      <c r="C188" s="22"/>
      <c r="D188" s="22"/>
    </row>
    <row r="189" spans="1:6">
      <c r="B189" s="26"/>
      <c r="C189" s="22"/>
      <c r="D189" s="22"/>
      <c r="E189" s="24"/>
      <c r="F189" s="23"/>
    </row>
    <row r="190" spans="1:6">
      <c r="B190" s="26"/>
      <c r="C190" s="22"/>
      <c r="D190" s="22"/>
    </row>
    <row r="191" spans="1:6">
      <c r="A191" s="19"/>
      <c r="B191" s="26"/>
      <c r="C191" s="22"/>
      <c r="D191" s="22"/>
    </row>
    <row r="192" spans="1:6">
      <c r="B192" s="26"/>
      <c r="C192" s="22"/>
      <c r="D192" s="22"/>
      <c r="E192" s="24"/>
      <c r="F192" s="23"/>
    </row>
    <row r="193" spans="1:6">
      <c r="B193" s="26"/>
      <c r="C193" s="22"/>
      <c r="D193" s="22"/>
    </row>
    <row r="194" spans="1:6">
      <c r="A194" s="19"/>
      <c r="B194" s="26"/>
      <c r="C194" s="22"/>
      <c r="D194" s="22"/>
    </row>
    <row r="195" spans="1:6">
      <c r="B195" s="26"/>
      <c r="C195" s="22"/>
      <c r="D195" s="22"/>
      <c r="E195" s="24"/>
      <c r="F195" s="23"/>
    </row>
    <row r="196" spans="1:6">
      <c r="B196" s="26"/>
      <c r="C196" s="22"/>
      <c r="D196" s="22"/>
    </row>
    <row r="197" spans="1:6">
      <c r="A197" s="19"/>
      <c r="B197" s="26"/>
      <c r="C197" s="22"/>
      <c r="D197" s="22"/>
    </row>
    <row r="198" spans="1:6">
      <c r="B198" s="26"/>
      <c r="C198" s="22"/>
      <c r="D198" s="22"/>
      <c r="E198" s="24"/>
      <c r="F198" s="23"/>
    </row>
    <row r="199" spans="1:6">
      <c r="B199" s="26"/>
      <c r="C199" s="22"/>
      <c r="D199" s="22"/>
    </row>
    <row r="200" spans="1:6">
      <c r="A200" s="19"/>
      <c r="B200" s="26"/>
      <c r="C200" s="22"/>
      <c r="D200" s="22"/>
      <c r="E200" s="24"/>
      <c r="F200" s="23"/>
    </row>
    <row r="201" spans="1:6">
      <c r="B201" s="26"/>
      <c r="C201" s="22"/>
      <c r="D201" s="22"/>
    </row>
    <row r="202" spans="1:6">
      <c r="B202" s="26"/>
      <c r="C202" s="22"/>
      <c r="D202" s="22"/>
    </row>
    <row r="203" spans="1:6">
      <c r="B203" s="26"/>
      <c r="C203" s="22"/>
      <c r="D203" s="22"/>
    </row>
    <row r="204" spans="1:6">
      <c r="B204" s="26"/>
      <c r="C204" s="22"/>
      <c r="D204" s="22"/>
    </row>
    <row r="205" spans="1:6">
      <c r="A205" s="19"/>
      <c r="B205" s="26"/>
      <c r="C205" s="22"/>
      <c r="D205" s="22"/>
      <c r="E205" s="24"/>
      <c r="F205" s="23"/>
    </row>
    <row r="206" spans="1:6">
      <c r="B206" s="26"/>
      <c r="C206" s="22"/>
      <c r="D206" s="22"/>
    </row>
    <row r="207" spans="1:6">
      <c r="A207" s="19"/>
      <c r="B207" s="26"/>
      <c r="C207" s="22"/>
      <c r="D207" s="22"/>
    </row>
    <row r="208" spans="1:6">
      <c r="B208" s="26"/>
      <c r="C208" s="22"/>
      <c r="D208" s="22"/>
      <c r="E208" s="24"/>
      <c r="F208" s="23"/>
    </row>
    <row r="209" spans="1:6">
      <c r="B209" s="26"/>
      <c r="C209" s="22"/>
      <c r="D209" s="22"/>
    </row>
    <row r="210" spans="1:6">
      <c r="A210" s="19"/>
      <c r="B210" s="26"/>
      <c r="C210" s="22"/>
      <c r="D210" s="22"/>
    </row>
    <row r="211" spans="1:6">
      <c r="B211" s="26"/>
      <c r="C211" s="22"/>
      <c r="D211" s="22"/>
      <c r="E211" s="24"/>
      <c r="F211" s="23"/>
    </row>
    <row r="212" spans="1:6">
      <c r="B212" s="26"/>
      <c r="C212" s="22"/>
      <c r="D212" s="22"/>
      <c r="E212" s="24"/>
      <c r="F212" s="23"/>
    </row>
    <row r="213" spans="1:6">
      <c r="B213" s="26"/>
      <c r="C213" s="22"/>
      <c r="D213" s="22"/>
      <c r="E213" s="24"/>
      <c r="F213" s="23"/>
    </row>
    <row r="214" spans="1:6">
      <c r="B214" s="26"/>
      <c r="C214" s="22"/>
      <c r="D214" s="22"/>
    </row>
    <row r="215" spans="1:6">
      <c r="B215" s="26"/>
      <c r="C215" s="22"/>
      <c r="D215" s="22"/>
    </row>
    <row r="216" spans="1:6">
      <c r="B216" s="26"/>
      <c r="C216" s="22"/>
      <c r="D216" s="22"/>
    </row>
    <row r="217" spans="1:6">
      <c r="B217" s="26"/>
      <c r="C217" s="22"/>
      <c r="D217" s="22"/>
    </row>
    <row r="218" spans="1:6">
      <c r="A218" s="19"/>
      <c r="B218" s="26"/>
      <c r="C218" s="22"/>
      <c r="D218" s="22"/>
    </row>
    <row r="219" spans="1:6">
      <c r="B219" s="26"/>
      <c r="C219" s="22"/>
      <c r="D219" s="22"/>
    </row>
    <row r="220" spans="1:6">
      <c r="B220" s="26"/>
      <c r="C220" s="22"/>
      <c r="D220" s="22"/>
    </row>
    <row r="221" spans="1:6">
      <c r="B221" s="26"/>
      <c r="C221" s="22"/>
      <c r="D221" s="22"/>
    </row>
    <row r="222" spans="1:6">
      <c r="B222" s="26"/>
      <c r="C222" s="22"/>
      <c r="D222" s="22"/>
      <c r="E222" s="24"/>
      <c r="F222" s="23"/>
    </row>
    <row r="223" spans="1:6">
      <c r="B223" s="26"/>
      <c r="C223" s="22"/>
      <c r="D223" s="22"/>
      <c r="E223" s="24"/>
      <c r="F223" s="23"/>
    </row>
    <row r="224" spans="1:6">
      <c r="B224" s="26"/>
      <c r="C224" s="22"/>
      <c r="D224" s="22"/>
      <c r="E224" s="24"/>
      <c r="F224" s="23"/>
    </row>
    <row r="225" spans="1:6">
      <c r="B225" s="26"/>
      <c r="C225" s="22"/>
      <c r="D225" s="22"/>
    </row>
    <row r="226" spans="1:6">
      <c r="B226" s="26"/>
      <c r="C226" s="22"/>
      <c r="D226" s="22"/>
    </row>
    <row r="227" spans="1:6">
      <c r="B227" s="26"/>
      <c r="C227" s="22"/>
      <c r="D227" s="22"/>
    </row>
    <row r="228" spans="1:6">
      <c r="B228" s="26"/>
      <c r="C228" s="22"/>
      <c r="D228" s="22"/>
    </row>
    <row r="229" spans="1:6">
      <c r="A229" s="19"/>
      <c r="B229" s="26"/>
      <c r="C229" s="22"/>
      <c r="D229" s="22"/>
    </row>
    <row r="230" spans="1:6">
      <c r="B230" s="26"/>
      <c r="C230" s="22"/>
      <c r="D230" s="22"/>
    </row>
    <row r="231" spans="1:6">
      <c r="B231" s="26"/>
      <c r="C231" s="22"/>
      <c r="D231" s="22"/>
      <c r="E231" s="24"/>
      <c r="F231" s="23"/>
    </row>
    <row r="232" spans="1:6">
      <c r="B232" s="26"/>
      <c r="C232" s="22"/>
      <c r="D232" s="22"/>
      <c r="E232" s="24"/>
      <c r="F232" s="23"/>
    </row>
    <row r="233" spans="1:6">
      <c r="B233" s="26"/>
      <c r="C233" s="22"/>
      <c r="D233" s="22"/>
      <c r="E233" s="24"/>
      <c r="F233" s="23"/>
    </row>
    <row r="234" spans="1:6">
      <c r="B234" s="26"/>
      <c r="C234" s="22"/>
      <c r="D234" s="22"/>
    </row>
    <row r="235" spans="1:6">
      <c r="B235" s="26"/>
      <c r="C235" s="22"/>
      <c r="D235" s="22"/>
    </row>
    <row r="236" spans="1:6">
      <c r="B236" s="26"/>
      <c r="C236" s="22"/>
      <c r="D236" s="22"/>
    </row>
    <row r="237" spans="1:6">
      <c r="B237" s="26"/>
      <c r="C237" s="22"/>
      <c r="D237" s="22"/>
    </row>
    <row r="238" spans="1:6">
      <c r="A238" s="19"/>
      <c r="B238" s="26"/>
      <c r="C238" s="22"/>
      <c r="D238" s="22"/>
    </row>
    <row r="239" spans="1:6">
      <c r="B239" s="26"/>
      <c r="C239" s="22"/>
      <c r="D239" s="22"/>
    </row>
    <row r="240" spans="1:6">
      <c r="B240" s="26"/>
      <c r="C240" s="22"/>
      <c r="D240" s="22"/>
      <c r="E240" s="24"/>
      <c r="F240" s="23"/>
    </row>
    <row r="241" spans="1:6">
      <c r="B241" s="26"/>
      <c r="C241" s="22"/>
      <c r="D241" s="22"/>
      <c r="E241" s="24"/>
      <c r="F241" s="23"/>
    </row>
    <row r="242" spans="1:6">
      <c r="B242" s="26"/>
      <c r="C242" s="22"/>
      <c r="D242" s="22"/>
    </row>
    <row r="243" spans="1:6">
      <c r="B243" s="26"/>
      <c r="C243" s="22"/>
      <c r="D243" s="22"/>
    </row>
    <row r="244" spans="1:6">
      <c r="B244" s="26"/>
      <c r="C244" s="22"/>
      <c r="D244" s="22"/>
    </row>
    <row r="245" spans="1:6">
      <c r="B245" s="26"/>
      <c r="C245" s="22"/>
      <c r="D245" s="22"/>
    </row>
    <row r="246" spans="1:6">
      <c r="A246" s="19"/>
      <c r="B246" s="26"/>
      <c r="C246" s="22"/>
      <c r="D246" s="22"/>
    </row>
    <row r="247" spans="1:6">
      <c r="B247" s="26"/>
      <c r="C247" s="22"/>
      <c r="D247" s="22"/>
    </row>
    <row r="248" spans="1:6">
      <c r="B248" s="26"/>
      <c r="C248" s="22"/>
      <c r="D248" s="22"/>
    </row>
    <row r="249" spans="1:6">
      <c r="B249" s="26"/>
      <c r="C249" s="22"/>
      <c r="D249" s="22"/>
    </row>
    <row r="250" spans="1:6">
      <c r="B250" s="26"/>
      <c r="C250" s="22"/>
      <c r="D250" s="22"/>
      <c r="E250" s="24"/>
      <c r="F250" s="23"/>
    </row>
    <row r="251" spans="1:6">
      <c r="B251" s="26"/>
      <c r="C251" s="22"/>
      <c r="D251" s="22"/>
    </row>
    <row r="252" spans="1:6">
      <c r="B252" s="26"/>
      <c r="C252" s="22"/>
      <c r="D252" s="22"/>
      <c r="E252" s="24"/>
      <c r="F252" s="23"/>
    </row>
    <row r="253" spans="1:6">
      <c r="B253" s="26"/>
      <c r="C253" s="22"/>
      <c r="D253" s="22"/>
      <c r="E253" s="24"/>
      <c r="F253" s="23"/>
    </row>
    <row r="254" spans="1:6">
      <c r="B254" s="26"/>
      <c r="C254" s="22"/>
      <c r="D254" s="22"/>
    </row>
    <row r="255" spans="1:6">
      <c r="B255" s="26"/>
      <c r="C255" s="22"/>
      <c r="D255" s="22"/>
    </row>
    <row r="256" spans="1:6">
      <c r="B256" s="26"/>
      <c r="C256" s="22"/>
      <c r="D256" s="22"/>
    </row>
    <row r="257" spans="1:6">
      <c r="B257" s="26"/>
      <c r="C257" s="22"/>
      <c r="D257" s="22"/>
    </row>
    <row r="258" spans="1:6">
      <c r="A258" s="19"/>
      <c r="B258" s="26"/>
      <c r="C258" s="22"/>
      <c r="D258" s="22"/>
    </row>
    <row r="259" spans="1:6">
      <c r="B259" s="26"/>
      <c r="C259" s="22"/>
      <c r="D259" s="22"/>
      <c r="E259" s="24"/>
      <c r="F259" s="23"/>
    </row>
    <row r="260" spans="1:6">
      <c r="B260" s="26"/>
      <c r="C260" s="22"/>
      <c r="D260" s="22"/>
    </row>
    <row r="261" spans="1:6">
      <c r="B261" s="26"/>
      <c r="C261" s="22"/>
      <c r="D261" s="22"/>
    </row>
    <row r="262" spans="1:6">
      <c r="B262" s="26"/>
      <c r="C262" s="22"/>
      <c r="D262" s="22"/>
    </row>
    <row r="263" spans="1:6">
      <c r="B263" s="26"/>
      <c r="C263" s="22"/>
      <c r="D263" s="22"/>
    </row>
    <row r="264" spans="1:6">
      <c r="A264" s="19"/>
      <c r="B264" s="26"/>
      <c r="C264" s="22"/>
      <c r="D264" s="22"/>
    </row>
    <row r="265" spans="1:6">
      <c r="B265" s="26"/>
      <c r="C265" s="22"/>
      <c r="D265" s="22"/>
    </row>
    <row r="266" spans="1:6">
      <c r="B266" s="26"/>
      <c r="C266" s="22"/>
      <c r="D266" s="22"/>
    </row>
    <row r="267" spans="1:6">
      <c r="B267" s="26"/>
      <c r="C267" s="22"/>
      <c r="D267" s="22"/>
    </row>
    <row r="268" spans="1:6">
      <c r="B268" s="26"/>
      <c r="C268" s="22"/>
      <c r="D268" s="22"/>
      <c r="E268" s="24"/>
      <c r="F268" s="23"/>
    </row>
    <row r="269" spans="1:6">
      <c r="B269" s="26"/>
      <c r="C269" s="22"/>
      <c r="D269" s="22"/>
    </row>
    <row r="270" spans="1:6">
      <c r="B270" s="26"/>
      <c r="C270" s="22"/>
      <c r="D270" s="22"/>
    </row>
    <row r="271" spans="1:6">
      <c r="B271" s="26"/>
      <c r="C271" s="22"/>
      <c r="D271" s="22"/>
    </row>
    <row r="272" spans="1:6">
      <c r="B272" s="26"/>
      <c r="C272" s="22"/>
      <c r="D272" s="22"/>
    </row>
    <row r="273" spans="1:6">
      <c r="A273" s="19"/>
      <c r="B273" s="26"/>
      <c r="C273" s="22"/>
      <c r="D273" s="22"/>
    </row>
    <row r="274" spans="1:6">
      <c r="B274" s="26"/>
      <c r="C274" s="22"/>
      <c r="D274" s="22"/>
      <c r="E274" s="24"/>
      <c r="F274" s="23"/>
    </row>
    <row r="275" spans="1:6">
      <c r="B275" s="26"/>
      <c r="C275" s="22"/>
      <c r="D275" s="22"/>
    </row>
    <row r="276" spans="1:6">
      <c r="A276" s="19"/>
      <c r="B276" s="26"/>
      <c r="C276" s="22"/>
      <c r="D276" s="22"/>
    </row>
    <row r="277" spans="1:6">
      <c r="B277" s="26"/>
      <c r="C277" s="22"/>
      <c r="D277" s="22"/>
      <c r="E277" s="24"/>
      <c r="F277" s="23"/>
    </row>
    <row r="278" spans="1:6">
      <c r="B278" s="26"/>
      <c r="C278" s="22"/>
      <c r="D278" s="22"/>
      <c r="E278" s="24"/>
      <c r="F278" s="23"/>
    </row>
    <row r="279" spans="1:6">
      <c r="B279" s="26"/>
      <c r="C279" s="22"/>
      <c r="D279" s="22"/>
    </row>
    <row r="280" spans="1:6">
      <c r="A280" s="19"/>
      <c r="B280" s="26"/>
      <c r="C280" s="22"/>
      <c r="D280" s="22"/>
    </row>
    <row r="281" spans="1:6">
      <c r="B281" s="26"/>
      <c r="C281" s="22"/>
      <c r="D281" s="22"/>
      <c r="E281" s="24"/>
      <c r="F281" s="23"/>
    </row>
    <row r="282" spans="1:6">
      <c r="B282" s="26"/>
      <c r="C282" s="22"/>
      <c r="D282" s="22"/>
      <c r="E282" s="24"/>
      <c r="F282" s="23"/>
    </row>
    <row r="283" spans="1:6">
      <c r="B283" s="26"/>
      <c r="C283" s="22"/>
      <c r="D283" s="22"/>
      <c r="E283" s="24"/>
      <c r="F283" s="23"/>
    </row>
    <row r="284" spans="1:6">
      <c r="B284" s="26"/>
      <c r="C284" s="22"/>
      <c r="D284" s="22"/>
    </row>
    <row r="285" spans="1:6">
      <c r="A285" s="19"/>
      <c r="B285" s="26"/>
      <c r="C285" s="22"/>
      <c r="D285" s="22"/>
    </row>
    <row r="286" spans="1:6">
      <c r="B286" s="26"/>
      <c r="C286" s="22"/>
      <c r="D286" s="22"/>
      <c r="E286" s="24"/>
      <c r="F286" s="23"/>
    </row>
    <row r="287" spans="1:6">
      <c r="B287" s="26"/>
      <c r="C287" s="22"/>
      <c r="D287" s="22"/>
      <c r="E287" s="24"/>
      <c r="F287" s="23"/>
    </row>
    <row r="288" spans="1:6">
      <c r="B288" s="26"/>
      <c r="C288" s="22"/>
      <c r="D288" s="22"/>
    </row>
    <row r="289" spans="1:6">
      <c r="A289" s="19"/>
      <c r="B289" s="26"/>
      <c r="C289" s="22"/>
      <c r="D289" s="22"/>
    </row>
    <row r="290" spans="1:6">
      <c r="B290" s="26"/>
      <c r="C290" s="22"/>
      <c r="D290" s="22"/>
      <c r="E290" s="24"/>
      <c r="F290" s="23"/>
    </row>
    <row r="291" spans="1:6">
      <c r="B291" s="26"/>
      <c r="C291" s="22"/>
      <c r="D291" s="22"/>
      <c r="E291" s="24"/>
      <c r="F291" s="23"/>
    </row>
    <row r="292" spans="1:6">
      <c r="B292" s="26"/>
      <c r="C292" s="22"/>
      <c r="D292" s="22"/>
    </row>
    <row r="293" spans="1:6">
      <c r="A293" s="19"/>
      <c r="B293" s="26"/>
      <c r="C293" s="22"/>
      <c r="D293" s="22"/>
      <c r="E293" s="24"/>
      <c r="F293" s="23"/>
    </row>
    <row r="294" spans="1:6">
      <c r="B294" s="26"/>
      <c r="C294" s="22"/>
      <c r="D294" s="22"/>
    </row>
    <row r="295" spans="1:6">
      <c r="A295" s="19"/>
      <c r="B295" s="26"/>
      <c r="C295" s="22"/>
      <c r="D295" s="22"/>
      <c r="E295" s="24"/>
      <c r="F295" s="23"/>
    </row>
    <row r="296" spans="1:6">
      <c r="B296" s="26"/>
      <c r="C296" s="22"/>
      <c r="D296" s="22"/>
    </row>
    <row r="297" spans="1:6">
      <c r="A297" s="19"/>
      <c r="B297" s="26"/>
      <c r="C297" s="22"/>
      <c r="D297" s="22"/>
      <c r="E297" s="24"/>
      <c r="F297" s="23"/>
    </row>
    <row r="298" spans="1:6">
      <c r="B298" s="26"/>
      <c r="C298" s="22"/>
      <c r="D298" s="22"/>
    </row>
    <row r="299" spans="1:6">
      <c r="B299" s="25"/>
      <c r="C299" s="22"/>
      <c r="D299" s="22"/>
    </row>
    <row r="300" spans="1:6">
      <c r="B300" s="26"/>
      <c r="C300" s="22"/>
      <c r="D300" s="22"/>
    </row>
    <row r="301" spans="1:6">
      <c r="B301" s="25"/>
      <c r="C301" s="22"/>
      <c r="D301" s="22"/>
    </row>
    <row r="302" spans="1:6">
      <c r="B302" s="26"/>
      <c r="C302" s="22"/>
      <c r="D302" s="22"/>
    </row>
    <row r="303" spans="1:6">
      <c r="A303" s="19"/>
      <c r="B303" s="26"/>
      <c r="C303" s="22"/>
      <c r="D303" s="22"/>
    </row>
    <row r="304" spans="1:6">
      <c r="B304" s="26"/>
      <c r="C304" s="22"/>
      <c r="D304" s="22"/>
    </row>
    <row r="305" spans="1:6">
      <c r="B305" s="26"/>
      <c r="C305" s="22"/>
      <c r="D305" s="22"/>
      <c r="E305" s="24"/>
      <c r="F305" s="23"/>
    </row>
    <row r="306" spans="1:6">
      <c r="B306" s="26"/>
      <c r="C306" s="22"/>
      <c r="D306" s="22"/>
    </row>
    <row r="307" spans="1:6">
      <c r="B307" s="26"/>
      <c r="C307" s="22"/>
      <c r="D307" s="22"/>
    </row>
    <row r="308" spans="1:6">
      <c r="B308" s="26"/>
      <c r="C308" s="22"/>
      <c r="D308" s="22"/>
    </row>
    <row r="309" spans="1:6">
      <c r="B309" s="26"/>
      <c r="C309" s="22"/>
      <c r="D309" s="22"/>
    </row>
    <row r="310" spans="1:6">
      <c r="A310" s="19"/>
      <c r="B310" s="26"/>
      <c r="C310" s="22"/>
      <c r="D310" s="22"/>
    </row>
    <row r="311" spans="1:6">
      <c r="B311" s="26"/>
      <c r="C311" s="22"/>
      <c r="D311" s="22"/>
    </row>
    <row r="312" spans="1:6">
      <c r="B312" s="26"/>
      <c r="C312" s="22"/>
      <c r="D312" s="22"/>
    </row>
    <row r="313" spans="1:6">
      <c r="B313" s="26"/>
      <c r="C313" s="22"/>
      <c r="D313" s="22"/>
      <c r="E313" s="24"/>
      <c r="F313" s="23"/>
    </row>
    <row r="314" spans="1:6">
      <c r="B314" s="26"/>
      <c r="C314" s="22"/>
      <c r="D314" s="22"/>
    </row>
    <row r="315" spans="1:6">
      <c r="B315" s="26"/>
      <c r="C315" s="22"/>
      <c r="D315" s="22"/>
    </row>
    <row r="316" spans="1:6">
      <c r="A316" s="19"/>
      <c r="B316" s="26"/>
      <c r="C316" s="22"/>
      <c r="D316" s="22"/>
    </row>
    <row r="317" spans="1:6">
      <c r="B317" s="26"/>
      <c r="C317" s="22"/>
      <c r="D317" s="22"/>
      <c r="E317" s="24"/>
      <c r="F317" s="23"/>
    </row>
    <row r="318" spans="1:6">
      <c r="B318" s="26"/>
      <c r="C318" s="22"/>
      <c r="D318" s="22"/>
    </row>
    <row r="319" spans="1:6">
      <c r="A319" s="19"/>
      <c r="B319" s="26"/>
      <c r="C319" s="22"/>
      <c r="D319" s="22"/>
    </row>
    <row r="320" spans="1:6">
      <c r="B320" s="26"/>
      <c r="C320" s="22"/>
      <c r="D320" s="22"/>
    </row>
    <row r="321" spans="1:6">
      <c r="B321" s="26"/>
      <c r="C321" s="22"/>
      <c r="D321" s="22"/>
    </row>
    <row r="322" spans="1:6">
      <c r="B322" s="26"/>
      <c r="C322" s="22"/>
      <c r="D322" s="22"/>
    </row>
    <row r="323" spans="1:6">
      <c r="B323" s="26"/>
      <c r="C323" s="22"/>
      <c r="D323" s="22"/>
      <c r="E323" s="24"/>
      <c r="F323" s="23"/>
    </row>
    <row r="324" spans="1:6">
      <c r="B324" s="26"/>
      <c r="C324" s="22"/>
      <c r="D324" s="22"/>
    </row>
    <row r="325" spans="1:6">
      <c r="B325" s="26"/>
      <c r="C325" s="22"/>
      <c r="D325" s="22"/>
    </row>
    <row r="326" spans="1:6">
      <c r="A326" s="19"/>
      <c r="B326" s="26"/>
      <c r="C326" s="22"/>
      <c r="D326" s="22"/>
    </row>
    <row r="327" spans="1:6">
      <c r="B327" s="26"/>
      <c r="C327" s="22"/>
      <c r="D327" s="22"/>
    </row>
    <row r="328" spans="1:6">
      <c r="B328" s="26"/>
      <c r="C328" s="22"/>
      <c r="D328" s="22"/>
    </row>
    <row r="329" spans="1:6">
      <c r="B329" s="26"/>
      <c r="C329" s="22"/>
      <c r="D329" s="22"/>
    </row>
    <row r="330" spans="1:6">
      <c r="B330" s="26"/>
      <c r="C330" s="22"/>
      <c r="D330" s="22"/>
    </row>
    <row r="331" spans="1:6">
      <c r="B331" s="26"/>
      <c r="C331" s="22"/>
      <c r="D331" s="22"/>
    </row>
    <row r="332" spans="1:6">
      <c r="B332" s="26"/>
      <c r="C332" s="22"/>
      <c r="D332" s="22"/>
    </row>
    <row r="333" spans="1:6">
      <c r="B333" s="26"/>
      <c r="C333" s="22"/>
      <c r="D333" s="22"/>
    </row>
    <row r="334" spans="1:6">
      <c r="B334" s="26"/>
      <c r="C334" s="22"/>
      <c r="D334" s="22"/>
    </row>
    <row r="335" spans="1:6">
      <c r="B335" s="26"/>
      <c r="C335" s="22"/>
      <c r="D335" s="22"/>
    </row>
    <row r="336" spans="1:6">
      <c r="B336" s="26"/>
      <c r="C336" s="22"/>
      <c r="D336" s="22"/>
    </row>
    <row r="337" spans="1:6">
      <c r="B337" s="26"/>
      <c r="C337" s="22"/>
      <c r="D337" s="22"/>
    </row>
    <row r="338" spans="1:6">
      <c r="B338" s="26"/>
      <c r="C338" s="22"/>
      <c r="D338" s="22"/>
    </row>
    <row r="339" spans="1:6">
      <c r="B339" s="26"/>
      <c r="C339" s="22"/>
      <c r="D339" s="22"/>
      <c r="E339" s="24"/>
      <c r="F339" s="23"/>
    </row>
    <row r="340" spans="1:6">
      <c r="B340" s="26"/>
      <c r="C340" s="22"/>
      <c r="D340" s="22"/>
    </row>
    <row r="341" spans="1:6">
      <c r="B341" s="26"/>
      <c r="C341" s="22"/>
      <c r="D341" s="22"/>
    </row>
    <row r="342" spans="1:6">
      <c r="A342" s="19"/>
      <c r="B342" s="26"/>
      <c r="C342" s="22"/>
      <c r="D342" s="22"/>
    </row>
    <row r="343" spans="1:6">
      <c r="B343" s="26"/>
      <c r="C343" s="22"/>
      <c r="D343" s="22"/>
    </row>
    <row r="344" spans="1:6">
      <c r="B344" s="26"/>
      <c r="C344" s="22"/>
      <c r="D344" s="22"/>
    </row>
    <row r="345" spans="1:6">
      <c r="B345" s="26"/>
      <c r="C345" s="22"/>
      <c r="D345" s="22"/>
    </row>
    <row r="346" spans="1:6">
      <c r="B346" s="26"/>
      <c r="C346" s="22"/>
      <c r="D346" s="22"/>
    </row>
    <row r="347" spans="1:6">
      <c r="B347" s="26"/>
      <c r="C347" s="22"/>
      <c r="D347" s="22"/>
    </row>
    <row r="348" spans="1:6">
      <c r="B348" s="26"/>
      <c r="C348" s="22"/>
      <c r="D348" s="22"/>
    </row>
    <row r="349" spans="1:6">
      <c r="B349" s="26"/>
      <c r="C349" s="22"/>
      <c r="D349" s="22"/>
    </row>
    <row r="350" spans="1:6">
      <c r="B350" s="26"/>
      <c r="C350" s="22"/>
      <c r="D350" s="22"/>
      <c r="E350" s="24"/>
      <c r="F350" s="23"/>
    </row>
    <row r="351" spans="1:6">
      <c r="B351" s="26"/>
      <c r="C351" s="22"/>
      <c r="D351" s="22"/>
    </row>
    <row r="352" spans="1:6">
      <c r="B352" s="26"/>
      <c r="C352" s="22"/>
      <c r="D352" s="22"/>
    </row>
    <row r="353" spans="1:6">
      <c r="A353" s="19"/>
      <c r="B353" s="26"/>
      <c r="C353" s="22"/>
      <c r="D353" s="22"/>
    </row>
    <row r="354" spans="1:6">
      <c r="B354" s="26"/>
      <c r="C354" s="22"/>
      <c r="D354" s="22"/>
    </row>
    <row r="355" spans="1:6">
      <c r="B355" s="26"/>
      <c r="C355" s="22"/>
      <c r="D355" s="22"/>
    </row>
    <row r="356" spans="1:6">
      <c r="B356" s="26"/>
      <c r="C356" s="22"/>
      <c r="D356" s="22"/>
    </row>
    <row r="357" spans="1:6">
      <c r="B357" s="26"/>
      <c r="C357" s="22"/>
      <c r="D357" s="22"/>
    </row>
    <row r="358" spans="1:6">
      <c r="B358" s="26"/>
      <c r="C358" s="22"/>
      <c r="D358" s="22"/>
    </row>
    <row r="359" spans="1:6">
      <c r="B359" s="26"/>
      <c r="C359" s="22"/>
      <c r="D359" s="22"/>
    </row>
    <row r="360" spans="1:6">
      <c r="B360" s="26"/>
      <c r="C360" s="22"/>
      <c r="D360" s="22"/>
    </row>
    <row r="361" spans="1:6">
      <c r="B361" s="26"/>
      <c r="C361" s="22"/>
      <c r="D361" s="22"/>
    </row>
    <row r="362" spans="1:6">
      <c r="B362" s="26"/>
      <c r="C362" s="22"/>
      <c r="D362" s="22"/>
    </row>
    <row r="363" spans="1:6">
      <c r="B363" s="26"/>
      <c r="C363" s="22"/>
      <c r="D363" s="22"/>
    </row>
    <row r="364" spans="1:6">
      <c r="B364" s="26"/>
      <c r="C364" s="22"/>
      <c r="D364" s="22"/>
    </row>
    <row r="365" spans="1:6">
      <c r="B365" s="26"/>
      <c r="C365" s="22"/>
      <c r="D365" s="22"/>
    </row>
    <row r="366" spans="1:6">
      <c r="A366" s="19"/>
      <c r="B366" s="26"/>
      <c r="C366" s="22"/>
      <c r="D366" s="22"/>
    </row>
    <row r="367" spans="1:6">
      <c r="B367" s="26"/>
      <c r="C367" s="22"/>
      <c r="D367" s="22"/>
      <c r="E367" s="24"/>
      <c r="F367" s="23"/>
    </row>
    <row r="368" spans="1:6">
      <c r="B368" s="26"/>
      <c r="C368" s="22"/>
      <c r="D368" s="22"/>
      <c r="E368" s="24"/>
      <c r="F368" s="23"/>
    </row>
    <row r="369" spans="1:6">
      <c r="B369" s="26"/>
      <c r="C369" s="22"/>
      <c r="D369" s="22"/>
    </row>
    <row r="370" spans="1:6">
      <c r="A370" s="19"/>
      <c r="B370" s="26"/>
      <c r="C370" s="22"/>
      <c r="D370" s="22"/>
    </row>
    <row r="371" spans="1:6">
      <c r="B371" s="26"/>
      <c r="C371" s="22"/>
      <c r="D371" s="22"/>
      <c r="E371" s="24"/>
      <c r="F371" s="23"/>
    </row>
    <row r="372" spans="1:6">
      <c r="B372" s="26"/>
      <c r="C372" s="22"/>
      <c r="D372" s="22"/>
      <c r="E372" s="24"/>
      <c r="F372" s="23"/>
    </row>
    <row r="373" spans="1:6">
      <c r="B373" s="26"/>
      <c r="C373" s="22"/>
      <c r="D373" s="22"/>
    </row>
    <row r="374" spans="1:6">
      <c r="A374" s="19"/>
      <c r="B374" s="26"/>
      <c r="C374" s="22"/>
      <c r="D374" s="22"/>
    </row>
    <row r="375" spans="1:6">
      <c r="B375" s="26"/>
      <c r="C375" s="22"/>
      <c r="D375" s="22"/>
      <c r="E375" s="24"/>
      <c r="F375" s="23"/>
    </row>
    <row r="376" spans="1:6">
      <c r="B376" s="26"/>
      <c r="C376" s="22"/>
      <c r="D376" s="22"/>
    </row>
    <row r="377" spans="1:6">
      <c r="A377" s="19"/>
      <c r="B377" s="26"/>
      <c r="C377" s="22"/>
      <c r="D377" s="22"/>
    </row>
    <row r="378" spans="1:6">
      <c r="B378" s="26"/>
      <c r="C378" s="22"/>
      <c r="D378" s="22"/>
    </row>
    <row r="379" spans="1:6">
      <c r="B379" s="26"/>
      <c r="C379" s="22"/>
      <c r="D379" s="22"/>
      <c r="E379" s="24"/>
      <c r="F379" s="23"/>
    </row>
    <row r="380" spans="1:6">
      <c r="B380" s="26"/>
      <c r="C380" s="22"/>
      <c r="D380" s="22"/>
    </row>
    <row r="381" spans="1:6">
      <c r="A381" s="19"/>
      <c r="B381" s="26"/>
      <c r="C381" s="22"/>
      <c r="D381" s="22"/>
      <c r="E381" s="24"/>
      <c r="F381" s="23"/>
    </row>
    <row r="382" spans="1:6">
      <c r="B382" s="26"/>
      <c r="C382" s="22"/>
      <c r="D382" s="22"/>
    </row>
    <row r="383" spans="1:6">
      <c r="A383" s="19"/>
      <c r="B383" s="26"/>
      <c r="C383" s="22"/>
      <c r="D383" s="22"/>
    </row>
    <row r="384" spans="1:6">
      <c r="B384" s="26"/>
      <c r="C384" s="22"/>
      <c r="D384" s="22"/>
      <c r="E384" s="24"/>
      <c r="F384" s="23"/>
    </row>
    <row r="385" spans="1:6">
      <c r="B385" s="26"/>
      <c r="C385" s="22"/>
      <c r="D385" s="22"/>
    </row>
    <row r="386" spans="1:6">
      <c r="A386" s="19"/>
      <c r="B386" s="26"/>
      <c r="C386" s="22"/>
      <c r="D386" s="22"/>
      <c r="E386" s="24"/>
      <c r="F386" s="23"/>
    </row>
    <row r="387" spans="1:6">
      <c r="B387" s="26"/>
      <c r="C387" s="22"/>
      <c r="D387" s="22"/>
    </row>
    <row r="388" spans="1:6">
      <c r="A388" s="19"/>
      <c r="B388" s="26"/>
      <c r="C388" s="22"/>
      <c r="D388" s="22"/>
      <c r="E388" s="24"/>
      <c r="F388" s="23"/>
    </row>
    <row r="389" spans="1:6">
      <c r="B389" s="25"/>
      <c r="C389" s="22"/>
      <c r="D389" s="22"/>
    </row>
    <row r="390" spans="1:6">
      <c r="B390" s="25"/>
      <c r="C390" s="22"/>
      <c r="D390" s="22"/>
    </row>
  </sheetData>
  <sheetProtection algorithmName="SHA-512" hashValue="aq1DYqridb4j/8eEzZrUgGsRHMXvkMhBW5d8IGSqQipTx+Nqp9z+ZTZKepVaAAWQky9htSWC9y/x/h5BJHYKzQ==" saltValue="i4hQE50yng6mRwwr5ye3tQ==" spinCount="100000" sheet="1" objects="1" scenarios="1"/>
  <pageMargins left="0.74803149606299213" right="0.74803149606299213" top="0.43307086614173229" bottom="0.43307086614173229" header="0" footer="0.19685039370078741"/>
  <pageSetup paperSize="9" scale="84" orientation="portrait" r:id="rId1"/>
  <headerFooter alignWithMargins="0">
    <oddFooter>&amp;L&amp;F, &amp;A&amp;R&amp;P/&amp;N</oddFooter>
  </headerFooter>
  <rowBreaks count="5" manualBreakCount="5">
    <brk id="34" max="5" man="1"/>
    <brk id="50" max="5" man="1"/>
    <brk id="80" max="5" man="1"/>
    <brk id="124" max="5" man="1"/>
    <brk id="15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1"/>
  <sheetViews>
    <sheetView view="pageBreakPreview" zoomScaleNormal="85" zoomScaleSheetLayoutView="100" workbookViewId="0">
      <pane ySplit="4" topLeftCell="A5" activePane="bottomLeft" state="frozen"/>
      <selection activeCell="D19" sqref="D19"/>
      <selection pane="bottomLeft" activeCell="B6" sqref="B6"/>
    </sheetView>
  </sheetViews>
  <sheetFormatPr defaultColWidth="9" defaultRowHeight="13.2"/>
  <cols>
    <col min="1" max="1" width="9" style="1" customWidth="1"/>
    <col min="2" max="2" width="50.6640625" style="13" customWidth="1"/>
    <col min="3" max="3" width="9" style="14"/>
    <col min="4" max="4" width="7.5546875" style="14" customWidth="1"/>
    <col min="5" max="6" width="13.109375" style="14" customWidth="1"/>
    <col min="7" max="16384" width="9" style="1"/>
  </cols>
  <sheetData>
    <row r="1" spans="1:6" s="80" customFormat="1">
      <c r="A1" s="117" t="s">
        <v>25</v>
      </c>
      <c r="B1" s="112" t="s">
        <v>119</v>
      </c>
      <c r="C1" s="113"/>
      <c r="D1" s="113"/>
      <c r="E1" s="114" t="s">
        <v>3</v>
      </c>
      <c r="F1" s="115">
        <f>SUBTOTAL(9,F5:F303)</f>
        <v>0</v>
      </c>
    </row>
    <row r="2" spans="1:6" s="80" customFormat="1">
      <c r="A2" s="75"/>
      <c r="B2" s="76"/>
      <c r="C2" s="77"/>
      <c r="D2" s="78"/>
      <c r="E2" s="79"/>
      <c r="F2" s="111"/>
    </row>
    <row r="3" spans="1:6" s="80" customFormat="1">
      <c r="A3" s="81"/>
      <c r="B3" s="76"/>
      <c r="C3" s="77"/>
      <c r="D3" s="77"/>
      <c r="E3" s="79"/>
      <c r="F3" s="79"/>
    </row>
    <row r="4" spans="1:6" s="82" customFormat="1">
      <c r="A4" s="81"/>
      <c r="B4" s="112" t="s">
        <v>17</v>
      </c>
      <c r="C4" s="113" t="s">
        <v>18</v>
      </c>
      <c r="D4" s="113" t="s">
        <v>21</v>
      </c>
      <c r="E4" s="116" t="s">
        <v>19</v>
      </c>
      <c r="F4" s="115" t="s">
        <v>20</v>
      </c>
    </row>
    <row r="5" spans="1:6">
      <c r="A5" s="19"/>
      <c r="B5" s="26"/>
      <c r="C5" s="22"/>
      <c r="D5" s="22"/>
      <c r="E5" s="24"/>
      <c r="F5" s="23"/>
    </row>
    <row r="6" spans="1:6">
      <c r="A6" s="19"/>
      <c r="B6" s="26"/>
      <c r="C6" s="22"/>
      <c r="D6" s="22"/>
      <c r="E6" s="24"/>
      <c r="F6" s="23"/>
    </row>
    <row r="7" spans="1:6">
      <c r="A7" s="107">
        <f>MAX($A4:A$5)+1</f>
        <v>1</v>
      </c>
      <c r="B7" s="26" t="s">
        <v>171</v>
      </c>
      <c r="C7" s="22"/>
      <c r="D7" s="22"/>
      <c r="E7" s="24"/>
      <c r="F7" s="23"/>
    </row>
    <row r="8" spans="1:6">
      <c r="A8" s="19"/>
      <c r="B8" s="26" t="s">
        <v>172</v>
      </c>
      <c r="C8" s="22"/>
      <c r="D8" s="22"/>
      <c r="E8" s="24"/>
      <c r="F8" s="23"/>
    </row>
    <row r="9" spans="1:6" ht="13.5" customHeight="1">
      <c r="A9" s="19"/>
      <c r="B9" s="26" t="s">
        <v>169</v>
      </c>
      <c r="C9" s="22"/>
      <c r="D9" s="22"/>
      <c r="E9" s="24"/>
      <c r="F9" s="23"/>
    </row>
    <row r="10" spans="1:6">
      <c r="A10" s="19"/>
      <c r="B10" s="26" t="s">
        <v>170</v>
      </c>
      <c r="C10" s="22"/>
      <c r="D10" s="22"/>
      <c r="E10" s="24"/>
      <c r="F10" s="23"/>
    </row>
    <row r="11" spans="1:6">
      <c r="A11" s="19"/>
      <c r="B11" s="26" t="s">
        <v>173</v>
      </c>
      <c r="C11" s="22" t="s">
        <v>1</v>
      </c>
      <c r="D11" s="22">
        <v>12</v>
      </c>
      <c r="E11" s="124"/>
      <c r="F11" s="108">
        <f>+E11*D11</f>
        <v>0</v>
      </c>
    </row>
    <row r="12" spans="1:6">
      <c r="A12" s="19"/>
      <c r="B12" s="26"/>
      <c r="C12" s="22"/>
      <c r="D12" s="22"/>
    </row>
    <row r="13" spans="1:6">
      <c r="A13" s="19">
        <f>MAX($A$5:A12)+1</f>
        <v>2</v>
      </c>
      <c r="B13" s="26" t="s">
        <v>194</v>
      </c>
      <c r="C13" s="22"/>
      <c r="D13" s="22"/>
      <c r="E13" s="24"/>
      <c r="F13" s="23"/>
    </row>
    <row r="14" spans="1:6">
      <c r="A14" s="19"/>
      <c r="B14" s="26" t="s">
        <v>179</v>
      </c>
      <c r="C14" s="22"/>
      <c r="D14" s="22"/>
      <c r="E14" s="24"/>
      <c r="F14" s="23"/>
    </row>
    <row r="15" spans="1:6" ht="26.4">
      <c r="A15" s="19"/>
      <c r="B15" s="26" t="s">
        <v>180</v>
      </c>
      <c r="C15" s="22"/>
      <c r="D15" s="22"/>
      <c r="E15" s="24"/>
      <c r="F15" s="23"/>
    </row>
    <row r="16" spans="1:6">
      <c r="B16" s="26" t="s">
        <v>181</v>
      </c>
      <c r="C16" s="22"/>
      <c r="D16" s="22"/>
    </row>
    <row r="17" spans="1:10">
      <c r="A17" s="19"/>
      <c r="B17" s="26" t="s">
        <v>189</v>
      </c>
      <c r="C17" s="22"/>
      <c r="D17" s="22"/>
      <c r="E17" s="24"/>
      <c r="F17" s="23"/>
    </row>
    <row r="18" spans="1:10">
      <c r="A18" s="19"/>
      <c r="B18" s="26" t="s">
        <v>188</v>
      </c>
      <c r="C18" s="22" t="s">
        <v>69</v>
      </c>
      <c r="D18" s="22">
        <v>1</v>
      </c>
      <c r="E18" s="124"/>
      <c r="F18" s="108">
        <f>+E18*D18</f>
        <v>0</v>
      </c>
    </row>
    <row r="19" spans="1:10">
      <c r="A19" s="19"/>
      <c r="B19" s="26"/>
      <c r="C19" s="22"/>
      <c r="D19" s="22"/>
      <c r="E19" s="24"/>
      <c r="F19" s="23"/>
    </row>
    <row r="20" spans="1:10">
      <c r="A20" s="19">
        <f>MAX($A$5:A19)+1</f>
        <v>3</v>
      </c>
      <c r="B20" s="26" t="s">
        <v>184</v>
      </c>
      <c r="C20" s="22"/>
      <c r="D20" s="22"/>
      <c r="E20" s="24"/>
      <c r="F20" s="23"/>
    </row>
    <row r="21" spans="1:10" ht="26.4">
      <c r="B21" s="26" t="s">
        <v>185</v>
      </c>
      <c r="C21" s="22"/>
      <c r="D21" s="22"/>
      <c r="E21" s="24"/>
      <c r="F21" s="23"/>
    </row>
    <row r="22" spans="1:10">
      <c r="A22" s="19"/>
      <c r="B22" s="26" t="s">
        <v>186</v>
      </c>
      <c r="C22" s="22"/>
      <c r="D22" s="22"/>
    </row>
    <row r="23" spans="1:10">
      <c r="A23" s="19"/>
      <c r="B23" s="26" t="s">
        <v>177</v>
      </c>
      <c r="C23" s="22"/>
      <c r="D23" s="102"/>
      <c r="F23" s="108"/>
    </row>
    <row r="24" spans="1:10" s="133" customFormat="1">
      <c r="B24" s="134" t="s">
        <v>187</v>
      </c>
      <c r="C24" s="135"/>
      <c r="D24" s="135"/>
      <c r="E24" s="127"/>
      <c r="F24" s="136"/>
    </row>
    <row r="25" spans="1:10" s="129" customFormat="1">
      <c r="A25" s="19"/>
      <c r="B25" s="21" t="s">
        <v>193</v>
      </c>
      <c r="C25" s="22" t="s">
        <v>106</v>
      </c>
      <c r="D25" s="102">
        <v>3</v>
      </c>
      <c r="E25" s="124"/>
      <c r="F25" s="108">
        <f>+E25*D25</f>
        <v>0</v>
      </c>
    </row>
    <row r="26" spans="1:10" s="129" customFormat="1" ht="15.6">
      <c r="B26" s="21"/>
      <c r="C26" s="139"/>
      <c r="D26" s="139"/>
      <c r="E26" s="140"/>
      <c r="F26" s="141"/>
      <c r="H26" s="142"/>
    </row>
    <row r="27" spans="1:10" s="130" customFormat="1" ht="15" customHeight="1">
      <c r="A27" s="19">
        <f>MAX($A$5:A26)+1</f>
        <v>4</v>
      </c>
      <c r="B27" s="143" t="s">
        <v>190</v>
      </c>
      <c r="C27" s="139"/>
      <c r="D27" s="139"/>
      <c r="E27" s="140"/>
      <c r="F27" s="141"/>
      <c r="J27" s="145"/>
    </row>
    <row r="28" spans="1:10" s="130" customFormat="1">
      <c r="B28" s="143" t="s">
        <v>191</v>
      </c>
      <c r="J28" s="145"/>
    </row>
    <row r="29" spans="1:10" s="129" customFormat="1">
      <c r="A29" s="19"/>
      <c r="B29" s="21" t="s">
        <v>192</v>
      </c>
      <c r="C29" s="22" t="s">
        <v>106</v>
      </c>
      <c r="D29" s="22">
        <v>1</v>
      </c>
      <c r="E29" s="144"/>
      <c r="F29" s="108">
        <f>+E29*D29</f>
        <v>0</v>
      </c>
    </row>
    <row r="30" spans="1:10" s="129" customFormat="1" ht="15.6">
      <c r="B30" s="21"/>
      <c r="C30" s="139"/>
      <c r="D30" s="139"/>
      <c r="E30" s="140"/>
      <c r="F30" s="141"/>
      <c r="H30" s="142"/>
    </row>
    <row r="31" spans="1:10" s="130" customFormat="1" ht="26.4">
      <c r="A31" s="19">
        <f>MAX($A$5:A30)+1</f>
        <v>5</v>
      </c>
      <c r="B31" s="143" t="s">
        <v>198</v>
      </c>
      <c r="C31" s="139"/>
      <c r="D31" s="139"/>
      <c r="E31" s="140"/>
      <c r="F31" s="141"/>
      <c r="J31" s="145"/>
    </row>
    <row r="32" spans="1:10" s="129" customFormat="1">
      <c r="A32" s="19"/>
      <c r="B32" s="129" t="s">
        <v>195</v>
      </c>
    </row>
    <row r="33" spans="1:10" s="130" customFormat="1">
      <c r="B33" s="130" t="s">
        <v>196</v>
      </c>
      <c r="C33" s="22" t="s">
        <v>2</v>
      </c>
      <c r="D33" s="22">
        <v>1</v>
      </c>
      <c r="E33" s="144"/>
      <c r="F33" s="108">
        <f>+E33*D33</f>
        <v>0</v>
      </c>
      <c r="J33" s="132"/>
    </row>
    <row r="34" spans="1:10" s="130" customFormat="1">
      <c r="B34" s="143"/>
      <c r="C34" s="22"/>
      <c r="D34" s="131"/>
      <c r="E34" s="131"/>
      <c r="F34" s="108"/>
      <c r="J34" s="132"/>
    </row>
    <row r="35" spans="1:10" s="130" customFormat="1">
      <c r="A35" s="19">
        <f>MAX($A$5:A34)+1</f>
        <v>6</v>
      </c>
      <c r="B35" s="143" t="s">
        <v>199</v>
      </c>
      <c r="C35" s="22"/>
      <c r="D35" s="131"/>
      <c r="E35" s="131"/>
      <c r="F35" s="108"/>
      <c r="J35" s="132"/>
    </row>
    <row r="36" spans="1:10" s="130" customFormat="1">
      <c r="B36" s="143" t="s">
        <v>200</v>
      </c>
      <c r="C36" s="22"/>
      <c r="D36" s="131"/>
      <c r="E36" s="131"/>
      <c r="F36" s="108"/>
      <c r="J36" s="132"/>
    </row>
    <row r="37" spans="1:10" s="130" customFormat="1">
      <c r="B37" s="143" t="s">
        <v>195</v>
      </c>
      <c r="C37" s="22"/>
      <c r="D37" s="131"/>
      <c r="E37" s="131"/>
      <c r="F37" s="108"/>
      <c r="J37" s="132"/>
    </row>
    <row r="38" spans="1:10" s="130" customFormat="1">
      <c r="B38" s="143" t="s">
        <v>197</v>
      </c>
      <c r="C38" s="22" t="s">
        <v>2</v>
      </c>
      <c r="D38" s="22">
        <v>1</v>
      </c>
      <c r="E38" s="144"/>
      <c r="F38" s="108">
        <f>+E38*D38</f>
        <v>0</v>
      </c>
      <c r="J38" s="132"/>
    </row>
    <row r="39" spans="1:10" s="130" customFormat="1">
      <c r="B39" s="143"/>
      <c r="C39" s="22"/>
      <c r="D39" s="131"/>
      <c r="E39" s="131"/>
      <c r="F39" s="108"/>
      <c r="J39" s="132"/>
    </row>
    <row r="40" spans="1:10" s="130" customFormat="1">
      <c r="A40" s="19">
        <f>MAX($A$5:A39)+1</f>
        <v>7</v>
      </c>
      <c r="B40" s="143" t="s">
        <v>201</v>
      </c>
      <c r="C40" s="22"/>
      <c r="D40" s="131"/>
      <c r="E40" s="131"/>
      <c r="F40" s="108"/>
      <c r="J40" s="132"/>
    </row>
    <row r="41" spans="1:10" s="130" customFormat="1">
      <c r="B41" s="143" t="s">
        <v>202</v>
      </c>
      <c r="C41" s="22"/>
      <c r="D41" s="131"/>
      <c r="E41" s="131"/>
      <c r="F41" s="108"/>
      <c r="J41" s="132"/>
    </row>
    <row r="42" spans="1:10" s="130" customFormat="1">
      <c r="B42" s="143" t="s">
        <v>195</v>
      </c>
      <c r="C42" s="22"/>
      <c r="D42" s="131"/>
      <c r="E42" s="131"/>
      <c r="F42" s="108"/>
      <c r="J42" s="132"/>
    </row>
    <row r="43" spans="1:10" s="130" customFormat="1">
      <c r="B43" s="143" t="s">
        <v>203</v>
      </c>
      <c r="C43" s="22" t="s">
        <v>2</v>
      </c>
      <c r="D43" s="22">
        <v>1</v>
      </c>
      <c r="E43" s="144"/>
      <c r="F43" s="108">
        <f>+E43*D43</f>
        <v>0</v>
      </c>
      <c r="J43" s="132"/>
    </row>
    <row r="44" spans="1:10" s="130" customFormat="1">
      <c r="B44" s="143"/>
      <c r="C44" s="22"/>
      <c r="D44" s="131"/>
      <c r="E44" s="131"/>
      <c r="F44" s="108"/>
      <c r="J44" s="132"/>
    </row>
    <row r="45" spans="1:10">
      <c r="A45" s="19">
        <f>MAX($A$5:A44)+1</f>
        <v>8</v>
      </c>
      <c r="B45" s="125" t="s">
        <v>174</v>
      </c>
      <c r="C45" s="126"/>
      <c r="D45" s="126"/>
      <c r="E45" s="127"/>
      <c r="F45" s="128"/>
    </row>
    <row r="46" spans="1:10">
      <c r="A46" s="19"/>
      <c r="B46" s="143" t="s">
        <v>175</v>
      </c>
      <c r="C46" s="22" t="s">
        <v>22</v>
      </c>
      <c r="D46" s="131">
        <v>2</v>
      </c>
      <c r="E46" s="124"/>
      <c r="F46" s="108">
        <f>+E46*D46</f>
        <v>0</v>
      </c>
    </row>
    <row r="47" spans="1:10">
      <c r="A47" s="19"/>
      <c r="B47" s="112"/>
      <c r="C47" s="22"/>
      <c r="D47" s="22"/>
      <c r="E47" s="24"/>
      <c r="F47" s="23"/>
    </row>
    <row r="48" spans="1:10">
      <c r="A48" s="19">
        <f>MAX($A$5:A47)+1</f>
        <v>9</v>
      </c>
      <c r="B48" s="13" t="s">
        <v>176</v>
      </c>
      <c r="C48" s="22"/>
      <c r="D48" s="37"/>
      <c r="E48" s="24"/>
      <c r="F48" s="23"/>
    </row>
    <row r="49" spans="1:6">
      <c r="B49" s="35" t="s">
        <v>177</v>
      </c>
      <c r="C49" s="22"/>
      <c r="D49" s="37"/>
      <c r="E49" s="24"/>
      <c r="F49" s="23"/>
    </row>
    <row r="50" spans="1:6">
      <c r="A50" s="19"/>
      <c r="B50" s="35" t="s">
        <v>178</v>
      </c>
      <c r="C50" s="22" t="s">
        <v>22</v>
      </c>
      <c r="D50" s="131">
        <v>1</v>
      </c>
      <c r="E50" s="124"/>
      <c r="F50" s="108">
        <f>+E50*D50</f>
        <v>0</v>
      </c>
    </row>
    <row r="51" spans="1:6">
      <c r="A51" s="19"/>
      <c r="B51" s="26"/>
      <c r="C51" s="22"/>
      <c r="D51" s="37"/>
      <c r="E51" s="24"/>
      <c r="F51" s="23"/>
    </row>
    <row r="52" spans="1:6">
      <c r="A52" s="19">
        <f>MAX($A$5:A51)+1</f>
        <v>10</v>
      </c>
      <c r="B52" s="26" t="s">
        <v>182</v>
      </c>
      <c r="C52" s="22"/>
      <c r="D52" s="37"/>
      <c r="E52" s="24"/>
      <c r="F52" s="23"/>
    </row>
    <row r="53" spans="1:6">
      <c r="A53" s="19"/>
      <c r="B53" s="26" t="s">
        <v>183</v>
      </c>
      <c r="C53" s="22" t="s">
        <v>204</v>
      </c>
      <c r="D53" s="102"/>
      <c r="E53" s="124"/>
      <c r="F53" s="108">
        <f>+E53*D53</f>
        <v>0</v>
      </c>
    </row>
    <row r="54" spans="1:6">
      <c r="A54" s="19"/>
      <c r="B54" s="26"/>
      <c r="C54" s="22"/>
      <c r="D54" s="102"/>
      <c r="E54" s="119"/>
      <c r="F54" s="108"/>
    </row>
    <row r="55" spans="1:6">
      <c r="A55" s="19">
        <f>MAX($A$5:A54)+1</f>
        <v>11</v>
      </c>
      <c r="B55" s="33" t="s">
        <v>121</v>
      </c>
      <c r="C55" s="22"/>
      <c r="D55" s="22"/>
      <c r="E55" s="24"/>
      <c r="F55" s="23"/>
    </row>
    <row r="56" spans="1:6">
      <c r="A56" s="19"/>
      <c r="B56" s="26" t="s">
        <v>205</v>
      </c>
      <c r="C56" s="22" t="s">
        <v>69</v>
      </c>
      <c r="D56" s="102">
        <v>1</v>
      </c>
      <c r="E56" s="124"/>
      <c r="F56" s="108">
        <f>+E56*D56</f>
        <v>0</v>
      </c>
    </row>
    <row r="57" spans="1:6">
      <c r="B57" s="26"/>
      <c r="C57" s="22"/>
      <c r="D57" s="22"/>
      <c r="E57" s="24"/>
      <c r="F57" s="23"/>
    </row>
    <row r="58" spans="1:6">
      <c r="A58" s="19">
        <f>MAX($A$54:A57)+1</f>
        <v>12</v>
      </c>
      <c r="B58" s="32" t="s">
        <v>118</v>
      </c>
      <c r="C58" s="118"/>
      <c r="D58" s="22"/>
      <c r="E58" s="22"/>
      <c r="F58" s="24"/>
    </row>
    <row r="59" spans="1:6" ht="14.25" customHeight="1">
      <c r="A59" s="19"/>
      <c r="B59" s="32" t="s">
        <v>117</v>
      </c>
      <c r="C59" s="122" t="s">
        <v>98</v>
      </c>
      <c r="D59" s="102">
        <v>5</v>
      </c>
      <c r="E59" s="124"/>
      <c r="F59" s="108">
        <f>D59/100*SUM(F11:F57)</f>
        <v>0</v>
      </c>
    </row>
    <row r="60" spans="1:6">
      <c r="A60" s="19"/>
      <c r="B60" s="26"/>
      <c r="C60" s="22"/>
      <c r="D60" s="22"/>
      <c r="E60" s="24"/>
      <c r="F60" s="23"/>
    </row>
    <row r="61" spans="1:6">
      <c r="B61" s="26"/>
      <c r="C61" s="22"/>
      <c r="D61" s="22"/>
    </row>
    <row r="62" spans="1:6">
      <c r="B62" s="26"/>
      <c r="C62" s="22"/>
      <c r="D62" s="22"/>
    </row>
    <row r="63" spans="1:6">
      <c r="B63" s="26"/>
      <c r="C63" s="22"/>
      <c r="D63" s="22"/>
    </row>
    <row r="64" spans="1:6">
      <c r="B64" s="26"/>
      <c r="C64" s="22"/>
      <c r="D64" s="22"/>
    </row>
    <row r="65" spans="1:6">
      <c r="B65" s="26"/>
      <c r="C65" s="22"/>
      <c r="D65" s="22"/>
    </row>
    <row r="66" spans="1:6">
      <c r="B66" s="26"/>
      <c r="C66" s="22"/>
      <c r="D66" s="22"/>
    </row>
    <row r="67" spans="1:6">
      <c r="B67" s="26"/>
      <c r="C67" s="22"/>
      <c r="D67" s="22"/>
    </row>
    <row r="68" spans="1:6">
      <c r="B68" s="26"/>
      <c r="C68" s="22"/>
      <c r="D68" s="22"/>
    </row>
    <row r="69" spans="1:6">
      <c r="B69" s="26"/>
      <c r="C69" s="22"/>
      <c r="D69" s="22"/>
    </row>
    <row r="70" spans="1:6">
      <c r="B70" s="26"/>
      <c r="C70" s="22"/>
      <c r="D70" s="22"/>
    </row>
    <row r="71" spans="1:6">
      <c r="B71" s="26"/>
      <c r="C71" s="22"/>
      <c r="D71" s="22"/>
      <c r="E71" s="24"/>
      <c r="F71" s="23"/>
    </row>
    <row r="72" spans="1:6">
      <c r="B72" s="26"/>
      <c r="C72" s="22"/>
      <c r="D72" s="22"/>
    </row>
    <row r="73" spans="1:6">
      <c r="B73" s="26"/>
      <c r="C73" s="22"/>
      <c r="D73" s="22"/>
    </row>
    <row r="74" spans="1:6">
      <c r="A74" s="19"/>
      <c r="B74" s="26"/>
      <c r="C74" s="22"/>
      <c r="D74" s="22"/>
    </row>
    <row r="75" spans="1:6">
      <c r="B75" s="26"/>
      <c r="C75" s="22"/>
      <c r="D75" s="22"/>
      <c r="E75" s="24"/>
      <c r="F75" s="23"/>
    </row>
    <row r="76" spans="1:6">
      <c r="B76" s="26"/>
      <c r="C76" s="22"/>
      <c r="D76" s="22"/>
    </row>
    <row r="77" spans="1:6">
      <c r="A77" s="19"/>
      <c r="B77" s="26"/>
      <c r="C77" s="22"/>
      <c r="D77" s="22"/>
    </row>
    <row r="78" spans="1:6">
      <c r="B78" s="26"/>
      <c r="C78" s="22"/>
      <c r="D78" s="22"/>
      <c r="E78" s="24"/>
      <c r="F78" s="23"/>
    </row>
    <row r="79" spans="1:6">
      <c r="B79" s="26"/>
      <c r="C79" s="22"/>
      <c r="D79" s="22"/>
    </row>
    <row r="80" spans="1:6">
      <c r="A80" s="19"/>
      <c r="B80" s="26"/>
      <c r="C80" s="22"/>
      <c r="D80" s="22"/>
    </row>
    <row r="81" spans="1:6">
      <c r="B81" s="26"/>
      <c r="C81" s="22"/>
      <c r="D81" s="22"/>
    </row>
    <row r="82" spans="1:6">
      <c r="B82" s="26"/>
      <c r="C82" s="22"/>
      <c r="D82" s="22"/>
    </row>
    <row r="83" spans="1:6">
      <c r="B83" s="26"/>
      <c r="C83" s="22"/>
      <c r="D83" s="22"/>
    </row>
    <row r="84" spans="1:6">
      <c r="B84" s="26"/>
      <c r="C84" s="22"/>
      <c r="D84" s="22"/>
    </row>
    <row r="85" spans="1:6">
      <c r="B85" s="26"/>
      <c r="C85" s="22"/>
      <c r="D85" s="22"/>
    </row>
    <row r="86" spans="1:6">
      <c r="B86" s="26"/>
      <c r="C86" s="22"/>
      <c r="D86" s="22"/>
      <c r="E86" s="24"/>
      <c r="F86" s="23"/>
    </row>
    <row r="87" spans="1:6">
      <c r="B87" s="26"/>
      <c r="C87" s="22"/>
      <c r="D87" s="22"/>
    </row>
    <row r="88" spans="1:6">
      <c r="B88" s="26"/>
      <c r="C88" s="22"/>
      <c r="D88" s="22"/>
    </row>
    <row r="89" spans="1:6">
      <c r="A89" s="19"/>
      <c r="B89" s="26"/>
      <c r="C89" s="22"/>
      <c r="D89" s="22"/>
    </row>
    <row r="90" spans="1:6">
      <c r="B90" s="26"/>
      <c r="C90" s="22"/>
      <c r="D90" s="22"/>
      <c r="E90" s="24"/>
      <c r="F90" s="23"/>
    </row>
    <row r="91" spans="1:6">
      <c r="B91" s="26"/>
      <c r="C91" s="22"/>
      <c r="D91" s="22"/>
    </row>
    <row r="92" spans="1:6">
      <c r="A92" s="19"/>
      <c r="B92" s="26"/>
      <c r="C92" s="22"/>
      <c r="D92" s="22"/>
    </row>
    <row r="93" spans="1:6">
      <c r="B93" s="26"/>
      <c r="C93" s="22"/>
      <c r="D93" s="22"/>
      <c r="E93" s="24"/>
      <c r="F93" s="23"/>
    </row>
    <row r="94" spans="1:6">
      <c r="B94" s="26"/>
      <c r="C94" s="22"/>
      <c r="D94" s="22"/>
    </row>
    <row r="95" spans="1:6">
      <c r="A95" s="19"/>
      <c r="B95" s="26"/>
      <c r="C95" s="22"/>
      <c r="D95" s="22"/>
    </row>
    <row r="96" spans="1:6">
      <c r="B96" s="26"/>
      <c r="C96" s="22"/>
      <c r="D96" s="22"/>
      <c r="E96" s="24"/>
      <c r="F96" s="23"/>
    </row>
    <row r="97" spans="1:6">
      <c r="B97" s="26"/>
      <c r="C97" s="22"/>
      <c r="D97" s="22"/>
    </row>
    <row r="98" spans="1:6">
      <c r="A98" s="19"/>
      <c r="B98" s="26"/>
      <c r="C98" s="22"/>
      <c r="D98" s="22"/>
    </row>
    <row r="99" spans="1:6">
      <c r="B99" s="26"/>
      <c r="C99" s="22"/>
      <c r="D99" s="22"/>
      <c r="E99" s="24"/>
      <c r="F99" s="23"/>
    </row>
    <row r="100" spans="1:6">
      <c r="B100" s="26"/>
      <c r="C100" s="22"/>
      <c r="D100" s="22"/>
    </row>
    <row r="101" spans="1:6">
      <c r="A101" s="19"/>
      <c r="B101" s="26"/>
      <c r="C101" s="22"/>
      <c r="D101" s="22"/>
      <c r="E101" s="24"/>
      <c r="F101" s="23"/>
    </row>
    <row r="102" spans="1:6">
      <c r="B102" s="26"/>
      <c r="C102" s="22"/>
      <c r="D102" s="22"/>
    </row>
    <row r="103" spans="1:6">
      <c r="B103" s="26"/>
      <c r="C103" s="22"/>
      <c r="D103" s="22"/>
    </row>
    <row r="104" spans="1:6">
      <c r="B104" s="26"/>
      <c r="C104" s="22"/>
      <c r="D104" s="22"/>
    </row>
    <row r="105" spans="1:6">
      <c r="B105" s="26"/>
      <c r="C105" s="22"/>
      <c r="D105" s="22"/>
    </row>
    <row r="106" spans="1:6">
      <c r="A106" s="19"/>
      <c r="B106" s="26"/>
      <c r="C106" s="22"/>
      <c r="D106" s="22"/>
      <c r="E106" s="24"/>
      <c r="F106" s="23"/>
    </row>
    <row r="107" spans="1:6">
      <c r="B107" s="26"/>
      <c r="C107" s="22"/>
      <c r="D107" s="22"/>
    </row>
    <row r="108" spans="1:6">
      <c r="A108" s="19"/>
      <c r="B108" s="26"/>
      <c r="C108" s="22"/>
      <c r="D108" s="22"/>
    </row>
    <row r="109" spans="1:6">
      <c r="B109" s="26"/>
      <c r="C109" s="22"/>
      <c r="D109" s="22"/>
      <c r="E109" s="24"/>
      <c r="F109" s="23"/>
    </row>
    <row r="110" spans="1:6">
      <c r="B110" s="26"/>
      <c r="C110" s="22"/>
      <c r="D110" s="22"/>
    </row>
    <row r="111" spans="1:6">
      <c r="A111" s="19"/>
      <c r="B111" s="26"/>
      <c r="C111" s="22"/>
      <c r="D111" s="22"/>
    </row>
    <row r="112" spans="1:6">
      <c r="B112" s="26"/>
      <c r="C112" s="22"/>
      <c r="D112" s="22"/>
      <c r="E112" s="24"/>
      <c r="F112" s="23"/>
    </row>
    <row r="113" spans="1:6">
      <c r="B113" s="26"/>
      <c r="C113" s="22"/>
      <c r="D113" s="22"/>
      <c r="E113" s="24"/>
      <c r="F113" s="23"/>
    </row>
    <row r="114" spans="1:6">
      <c r="B114" s="26"/>
      <c r="C114" s="22"/>
      <c r="D114" s="22"/>
      <c r="E114" s="24"/>
      <c r="F114" s="23"/>
    </row>
    <row r="115" spans="1:6">
      <c r="B115" s="26"/>
      <c r="C115" s="22"/>
      <c r="D115" s="22"/>
    </row>
    <row r="116" spans="1:6">
      <c r="B116" s="26"/>
      <c r="C116" s="22"/>
      <c r="D116" s="22"/>
    </row>
    <row r="117" spans="1:6">
      <c r="B117" s="26"/>
      <c r="C117" s="22"/>
      <c r="D117" s="22"/>
    </row>
    <row r="118" spans="1:6">
      <c r="B118" s="26"/>
      <c r="C118" s="22"/>
      <c r="D118" s="22"/>
    </row>
    <row r="119" spans="1:6">
      <c r="A119" s="19"/>
      <c r="B119" s="26"/>
      <c r="C119" s="22"/>
      <c r="D119" s="22"/>
    </row>
    <row r="120" spans="1:6">
      <c r="B120" s="26"/>
      <c r="C120" s="22"/>
      <c r="D120" s="22"/>
    </row>
    <row r="121" spans="1:6">
      <c r="B121" s="26"/>
      <c r="C121" s="22"/>
      <c r="D121" s="22"/>
    </row>
    <row r="122" spans="1:6">
      <c r="B122" s="26"/>
      <c r="C122" s="22"/>
      <c r="D122" s="22"/>
    </row>
    <row r="123" spans="1:6">
      <c r="B123" s="26"/>
      <c r="C123" s="22"/>
      <c r="D123" s="22"/>
      <c r="E123" s="24"/>
      <c r="F123" s="23"/>
    </row>
    <row r="124" spans="1:6">
      <c r="B124" s="26"/>
      <c r="C124" s="22"/>
      <c r="D124" s="22"/>
      <c r="E124" s="24"/>
      <c r="F124" s="23"/>
    </row>
    <row r="125" spans="1:6">
      <c r="B125" s="26"/>
      <c r="C125" s="22"/>
      <c r="D125" s="22"/>
      <c r="E125" s="24"/>
      <c r="F125" s="23"/>
    </row>
    <row r="126" spans="1:6">
      <c r="B126" s="26"/>
      <c r="C126" s="22"/>
      <c r="D126" s="22"/>
    </row>
    <row r="127" spans="1:6">
      <c r="B127" s="26"/>
      <c r="C127" s="22"/>
      <c r="D127" s="22"/>
    </row>
    <row r="128" spans="1:6">
      <c r="B128" s="26"/>
      <c r="C128" s="22"/>
      <c r="D128" s="22"/>
    </row>
    <row r="129" spans="1:6">
      <c r="B129" s="26"/>
      <c r="C129" s="22"/>
      <c r="D129" s="22"/>
    </row>
    <row r="130" spans="1:6">
      <c r="A130" s="19"/>
      <c r="B130" s="26"/>
      <c r="C130" s="22"/>
      <c r="D130" s="22"/>
    </row>
    <row r="131" spans="1:6">
      <c r="B131" s="26"/>
      <c r="C131" s="22"/>
      <c r="D131" s="22"/>
    </row>
    <row r="132" spans="1:6">
      <c r="B132" s="26"/>
      <c r="C132" s="22"/>
      <c r="D132" s="22"/>
      <c r="E132" s="24"/>
      <c r="F132" s="23"/>
    </row>
    <row r="133" spans="1:6">
      <c r="B133" s="26"/>
      <c r="C133" s="22"/>
      <c r="D133" s="22"/>
      <c r="E133" s="24"/>
      <c r="F133" s="23"/>
    </row>
    <row r="134" spans="1:6">
      <c r="B134" s="26"/>
      <c r="C134" s="22"/>
      <c r="D134" s="22"/>
      <c r="E134" s="24"/>
      <c r="F134" s="23"/>
    </row>
    <row r="135" spans="1:6">
      <c r="B135" s="26"/>
      <c r="C135" s="22"/>
      <c r="D135" s="22"/>
    </row>
    <row r="136" spans="1:6">
      <c r="B136" s="26"/>
      <c r="C136" s="22"/>
      <c r="D136" s="22"/>
    </row>
    <row r="137" spans="1:6">
      <c r="B137" s="26"/>
      <c r="C137" s="22"/>
      <c r="D137" s="22"/>
    </row>
    <row r="138" spans="1:6">
      <c r="B138" s="26"/>
      <c r="C138" s="22"/>
      <c r="D138" s="22"/>
    </row>
    <row r="139" spans="1:6">
      <c r="A139" s="19"/>
      <c r="B139" s="26"/>
      <c r="C139" s="22"/>
      <c r="D139" s="22"/>
    </row>
    <row r="140" spans="1:6">
      <c r="B140" s="26"/>
      <c r="C140" s="22"/>
      <c r="D140" s="22"/>
    </row>
    <row r="141" spans="1:6">
      <c r="B141" s="26"/>
      <c r="C141" s="22"/>
      <c r="D141" s="22"/>
      <c r="E141" s="24"/>
      <c r="F141" s="23"/>
    </row>
    <row r="142" spans="1:6">
      <c r="B142" s="26"/>
      <c r="C142" s="22"/>
      <c r="D142" s="22"/>
      <c r="E142" s="24"/>
      <c r="F142" s="23"/>
    </row>
    <row r="143" spans="1:6">
      <c r="B143" s="26"/>
      <c r="C143" s="22"/>
      <c r="D143" s="22"/>
    </row>
    <row r="144" spans="1:6">
      <c r="B144" s="26"/>
      <c r="C144" s="22"/>
      <c r="D144" s="22"/>
    </row>
    <row r="145" spans="1:6">
      <c r="B145" s="26"/>
      <c r="C145" s="22"/>
      <c r="D145" s="22"/>
    </row>
    <row r="146" spans="1:6">
      <c r="B146" s="26"/>
      <c r="C146" s="22"/>
      <c r="D146" s="22"/>
    </row>
    <row r="147" spans="1:6">
      <c r="A147" s="19"/>
      <c r="B147" s="26"/>
      <c r="C147" s="22"/>
      <c r="D147" s="22"/>
    </row>
    <row r="148" spans="1:6">
      <c r="B148" s="26"/>
      <c r="C148" s="22"/>
      <c r="D148" s="22"/>
    </row>
    <row r="149" spans="1:6">
      <c r="B149" s="26"/>
      <c r="C149" s="22"/>
      <c r="D149" s="22"/>
    </row>
    <row r="150" spans="1:6">
      <c r="B150" s="26"/>
      <c r="C150" s="22"/>
      <c r="D150" s="22"/>
    </row>
    <row r="151" spans="1:6">
      <c r="B151" s="26"/>
      <c r="C151" s="22"/>
      <c r="D151" s="22"/>
      <c r="E151" s="24"/>
      <c r="F151" s="23"/>
    </row>
    <row r="152" spans="1:6">
      <c r="B152" s="26"/>
      <c r="C152" s="22"/>
      <c r="D152" s="22"/>
    </row>
    <row r="153" spans="1:6">
      <c r="B153" s="26"/>
      <c r="C153" s="22"/>
      <c r="D153" s="22"/>
      <c r="E153" s="24"/>
      <c r="F153" s="23"/>
    </row>
    <row r="154" spans="1:6">
      <c r="B154" s="26"/>
      <c r="C154" s="22"/>
      <c r="D154" s="22"/>
      <c r="E154" s="24"/>
      <c r="F154" s="23"/>
    </row>
    <row r="155" spans="1:6">
      <c r="B155" s="26"/>
      <c r="C155" s="22"/>
      <c r="D155" s="22"/>
    </row>
    <row r="156" spans="1:6">
      <c r="B156" s="26"/>
      <c r="C156" s="22"/>
      <c r="D156" s="22"/>
    </row>
    <row r="157" spans="1:6">
      <c r="B157" s="26"/>
      <c r="C157" s="22"/>
      <c r="D157" s="22"/>
    </row>
    <row r="158" spans="1:6">
      <c r="B158" s="26"/>
      <c r="C158" s="22"/>
      <c r="D158" s="22"/>
    </row>
    <row r="159" spans="1:6">
      <c r="A159" s="19"/>
      <c r="B159" s="26"/>
      <c r="C159" s="22"/>
      <c r="D159" s="22"/>
    </row>
    <row r="160" spans="1:6">
      <c r="B160" s="26"/>
      <c r="C160" s="22"/>
      <c r="D160" s="22"/>
      <c r="E160" s="24"/>
      <c r="F160" s="23"/>
    </row>
    <row r="161" spans="1:6">
      <c r="B161" s="26"/>
      <c r="C161" s="22"/>
      <c r="D161" s="22"/>
    </row>
    <row r="162" spans="1:6">
      <c r="B162" s="26"/>
      <c r="C162" s="22"/>
      <c r="D162" s="22"/>
    </row>
    <row r="163" spans="1:6">
      <c r="B163" s="26"/>
      <c r="C163" s="22"/>
      <c r="D163" s="22"/>
    </row>
    <row r="164" spans="1:6">
      <c r="B164" s="26"/>
      <c r="C164" s="22"/>
      <c r="D164" s="22"/>
    </row>
    <row r="165" spans="1:6">
      <c r="A165" s="19"/>
      <c r="B165" s="26"/>
      <c r="C165" s="22"/>
      <c r="D165" s="22"/>
    </row>
    <row r="166" spans="1:6">
      <c r="B166" s="26"/>
      <c r="C166" s="22"/>
      <c r="D166" s="22"/>
    </row>
    <row r="167" spans="1:6">
      <c r="B167" s="26"/>
      <c r="C167" s="22"/>
      <c r="D167" s="22"/>
    </row>
    <row r="168" spans="1:6">
      <c r="B168" s="26"/>
      <c r="C168" s="22"/>
      <c r="D168" s="22"/>
    </row>
    <row r="169" spans="1:6">
      <c r="B169" s="26"/>
      <c r="C169" s="22"/>
      <c r="D169" s="22"/>
      <c r="E169" s="24"/>
      <c r="F169" s="23"/>
    </row>
    <row r="170" spans="1:6">
      <c r="B170" s="26"/>
      <c r="C170" s="22"/>
      <c r="D170" s="22"/>
    </row>
    <row r="171" spans="1:6">
      <c r="B171" s="26"/>
      <c r="C171" s="22"/>
      <c r="D171" s="22"/>
    </row>
    <row r="172" spans="1:6">
      <c r="B172" s="26"/>
      <c r="C172" s="22"/>
      <c r="D172" s="22"/>
    </row>
    <row r="173" spans="1:6">
      <c r="B173" s="26"/>
      <c r="C173" s="22"/>
      <c r="D173" s="22"/>
    </row>
    <row r="174" spans="1:6">
      <c r="A174" s="19"/>
      <c r="B174" s="26"/>
      <c r="C174" s="22"/>
      <c r="D174" s="22"/>
    </row>
    <row r="175" spans="1:6">
      <c r="B175" s="26"/>
      <c r="C175" s="22"/>
      <c r="D175" s="22"/>
      <c r="E175" s="24"/>
      <c r="F175" s="23"/>
    </row>
    <row r="176" spans="1:6">
      <c r="B176" s="26"/>
      <c r="C176" s="22"/>
      <c r="D176" s="22"/>
    </row>
    <row r="177" spans="1:6">
      <c r="A177" s="19"/>
      <c r="B177" s="26"/>
      <c r="C177" s="22"/>
      <c r="D177" s="22"/>
    </row>
    <row r="178" spans="1:6">
      <c r="B178" s="26"/>
      <c r="C178" s="22"/>
      <c r="D178" s="22"/>
      <c r="E178" s="24"/>
      <c r="F178" s="23"/>
    </row>
    <row r="179" spans="1:6">
      <c r="B179" s="26"/>
      <c r="C179" s="22"/>
      <c r="D179" s="22"/>
      <c r="E179" s="24"/>
      <c r="F179" s="23"/>
    </row>
    <row r="180" spans="1:6">
      <c r="B180" s="26"/>
      <c r="C180" s="22"/>
      <c r="D180" s="22"/>
    </row>
    <row r="181" spans="1:6">
      <c r="A181" s="19"/>
      <c r="B181" s="26"/>
      <c r="C181" s="22"/>
      <c r="D181" s="22"/>
    </row>
    <row r="182" spans="1:6">
      <c r="B182" s="26"/>
      <c r="C182" s="22"/>
      <c r="D182" s="22"/>
      <c r="E182" s="24"/>
      <c r="F182" s="23"/>
    </row>
    <row r="183" spans="1:6">
      <c r="B183" s="26"/>
      <c r="C183" s="22"/>
      <c r="D183" s="22"/>
      <c r="E183" s="24"/>
      <c r="F183" s="23"/>
    </row>
    <row r="184" spans="1:6">
      <c r="B184" s="26"/>
      <c r="C184" s="22"/>
      <c r="D184" s="22"/>
      <c r="E184" s="24"/>
      <c r="F184" s="23"/>
    </row>
    <row r="185" spans="1:6">
      <c r="B185" s="26"/>
      <c r="C185" s="22"/>
      <c r="D185" s="22"/>
    </row>
    <row r="186" spans="1:6">
      <c r="A186" s="19"/>
      <c r="B186" s="26"/>
      <c r="C186" s="22"/>
      <c r="D186" s="22"/>
    </row>
    <row r="187" spans="1:6">
      <c r="B187" s="26"/>
      <c r="C187" s="22"/>
      <c r="D187" s="22"/>
      <c r="E187" s="24"/>
      <c r="F187" s="23"/>
    </row>
    <row r="188" spans="1:6">
      <c r="B188" s="26"/>
      <c r="C188" s="22"/>
      <c r="D188" s="22"/>
      <c r="E188" s="24"/>
      <c r="F188" s="23"/>
    </row>
    <row r="189" spans="1:6">
      <c r="B189" s="26"/>
      <c r="C189" s="22"/>
      <c r="D189" s="22"/>
    </row>
    <row r="190" spans="1:6">
      <c r="A190" s="19"/>
      <c r="B190" s="26"/>
      <c r="C190" s="22"/>
      <c r="D190" s="22"/>
    </row>
    <row r="191" spans="1:6">
      <c r="B191" s="26"/>
      <c r="C191" s="22"/>
      <c r="D191" s="22"/>
      <c r="E191" s="24"/>
      <c r="F191" s="23"/>
    </row>
    <row r="192" spans="1:6">
      <c r="B192" s="26"/>
      <c r="C192" s="22"/>
      <c r="D192" s="22"/>
      <c r="E192" s="24"/>
      <c r="F192" s="23"/>
    </row>
    <row r="193" spans="1:6">
      <c r="B193" s="26"/>
      <c r="C193" s="22"/>
      <c r="D193" s="22"/>
    </row>
    <row r="194" spans="1:6">
      <c r="A194" s="19"/>
      <c r="B194" s="26"/>
      <c r="C194" s="22"/>
      <c r="D194" s="22"/>
      <c r="E194" s="24"/>
      <c r="F194" s="23"/>
    </row>
    <row r="195" spans="1:6">
      <c r="B195" s="26"/>
      <c r="C195" s="22"/>
      <c r="D195" s="22"/>
    </row>
    <row r="196" spans="1:6">
      <c r="A196" s="19"/>
      <c r="B196" s="26"/>
      <c r="C196" s="22"/>
      <c r="D196" s="22"/>
      <c r="E196" s="24"/>
      <c r="F196" s="23"/>
    </row>
    <row r="197" spans="1:6">
      <c r="B197" s="26"/>
      <c r="C197" s="22"/>
      <c r="D197" s="22"/>
    </row>
    <row r="198" spans="1:6">
      <c r="A198" s="19"/>
      <c r="B198" s="26"/>
      <c r="C198" s="22"/>
      <c r="D198" s="22"/>
      <c r="E198" s="24"/>
      <c r="F198" s="23"/>
    </row>
    <row r="199" spans="1:6">
      <c r="B199" s="26"/>
      <c r="C199" s="22"/>
      <c r="D199" s="22"/>
    </row>
    <row r="200" spans="1:6">
      <c r="B200" s="25"/>
      <c r="C200" s="22"/>
      <c r="D200" s="22"/>
    </row>
    <row r="201" spans="1:6">
      <c r="B201" s="26"/>
      <c r="C201" s="22"/>
      <c r="D201" s="22"/>
    </row>
    <row r="202" spans="1:6">
      <c r="B202" s="25"/>
      <c r="C202" s="22"/>
      <c r="D202" s="22"/>
    </row>
    <row r="203" spans="1:6">
      <c r="B203" s="26"/>
      <c r="C203" s="22"/>
      <c r="D203" s="22"/>
    </row>
    <row r="204" spans="1:6">
      <c r="A204" s="19"/>
      <c r="B204" s="26"/>
      <c r="C204" s="22"/>
      <c r="D204" s="22"/>
    </row>
    <row r="205" spans="1:6">
      <c r="B205" s="26"/>
      <c r="C205" s="22"/>
      <c r="D205" s="22"/>
    </row>
    <row r="206" spans="1:6">
      <c r="B206" s="26"/>
      <c r="C206" s="22"/>
      <c r="D206" s="22"/>
      <c r="E206" s="24"/>
      <c r="F206" s="23"/>
    </row>
    <row r="207" spans="1:6">
      <c r="B207" s="26"/>
      <c r="C207" s="22"/>
      <c r="D207" s="22"/>
    </row>
    <row r="208" spans="1:6">
      <c r="B208" s="26"/>
      <c r="C208" s="22"/>
      <c r="D208" s="22"/>
    </row>
    <row r="209" spans="1:6">
      <c r="B209" s="26"/>
      <c r="C209" s="22"/>
      <c r="D209" s="22"/>
    </row>
    <row r="210" spans="1:6">
      <c r="B210" s="26"/>
      <c r="C210" s="22"/>
      <c r="D210" s="22"/>
    </row>
    <row r="211" spans="1:6">
      <c r="A211" s="19"/>
      <c r="B211" s="26"/>
      <c r="C211" s="22"/>
      <c r="D211" s="22"/>
    </row>
    <row r="212" spans="1:6">
      <c r="B212" s="26"/>
      <c r="C212" s="22"/>
      <c r="D212" s="22"/>
    </row>
    <row r="213" spans="1:6">
      <c r="B213" s="26"/>
      <c r="C213" s="22"/>
      <c r="D213" s="22"/>
    </row>
    <row r="214" spans="1:6">
      <c r="B214" s="26"/>
      <c r="C214" s="22"/>
      <c r="D214" s="22"/>
      <c r="E214" s="24"/>
      <c r="F214" s="23"/>
    </row>
    <row r="215" spans="1:6">
      <c r="B215" s="26"/>
      <c r="C215" s="22"/>
      <c r="D215" s="22"/>
    </row>
    <row r="216" spans="1:6">
      <c r="B216" s="26"/>
      <c r="C216" s="22"/>
      <c r="D216" s="22"/>
    </row>
    <row r="217" spans="1:6">
      <c r="A217" s="19"/>
      <c r="B217" s="26"/>
      <c r="C217" s="22"/>
      <c r="D217" s="22"/>
    </row>
    <row r="218" spans="1:6">
      <c r="B218" s="26"/>
      <c r="C218" s="22"/>
      <c r="D218" s="22"/>
      <c r="E218" s="24"/>
      <c r="F218" s="23"/>
    </row>
    <row r="219" spans="1:6">
      <c r="B219" s="26"/>
      <c r="C219" s="22"/>
      <c r="D219" s="22"/>
    </row>
    <row r="220" spans="1:6">
      <c r="A220" s="19"/>
      <c r="B220" s="26"/>
      <c r="C220" s="22"/>
      <c r="D220" s="22"/>
    </row>
    <row r="221" spans="1:6">
      <c r="B221" s="26"/>
      <c r="C221" s="22"/>
      <c r="D221" s="22"/>
    </row>
    <row r="222" spans="1:6">
      <c r="B222" s="26"/>
      <c r="C222" s="22"/>
      <c r="D222" s="22"/>
    </row>
    <row r="223" spans="1:6">
      <c r="B223" s="26"/>
      <c r="C223" s="22"/>
      <c r="D223" s="22"/>
    </row>
    <row r="224" spans="1:6">
      <c r="B224" s="26"/>
      <c r="C224" s="22"/>
      <c r="D224" s="22"/>
      <c r="E224" s="24"/>
      <c r="F224" s="23"/>
    </row>
    <row r="225" spans="1:6">
      <c r="B225" s="26"/>
      <c r="C225" s="22"/>
      <c r="D225" s="22"/>
    </row>
    <row r="226" spans="1:6">
      <c r="B226" s="26"/>
      <c r="C226" s="22"/>
      <c r="D226" s="22"/>
    </row>
    <row r="227" spans="1:6">
      <c r="A227" s="19"/>
      <c r="B227" s="26"/>
      <c r="C227" s="22"/>
      <c r="D227" s="22"/>
    </row>
    <row r="228" spans="1:6">
      <c r="B228" s="26"/>
      <c r="C228" s="22"/>
      <c r="D228" s="22"/>
    </row>
    <row r="229" spans="1:6">
      <c r="B229" s="26"/>
      <c r="C229" s="22"/>
      <c r="D229" s="22"/>
    </row>
    <row r="230" spans="1:6">
      <c r="B230" s="26"/>
      <c r="C230" s="22"/>
      <c r="D230" s="22"/>
    </row>
    <row r="231" spans="1:6">
      <c r="B231" s="26"/>
      <c r="C231" s="22"/>
      <c r="D231" s="22"/>
    </row>
    <row r="232" spans="1:6">
      <c r="B232" s="26"/>
      <c r="C232" s="22"/>
      <c r="D232" s="22"/>
    </row>
    <row r="233" spans="1:6">
      <c r="B233" s="26"/>
      <c r="C233" s="22"/>
      <c r="D233" s="22"/>
    </row>
    <row r="234" spans="1:6">
      <c r="B234" s="26"/>
      <c r="C234" s="22"/>
      <c r="D234" s="22"/>
    </row>
    <row r="235" spans="1:6">
      <c r="B235" s="26"/>
      <c r="C235" s="22"/>
      <c r="D235" s="22"/>
    </row>
    <row r="236" spans="1:6">
      <c r="B236" s="26"/>
      <c r="C236" s="22"/>
      <c r="D236" s="22"/>
    </row>
    <row r="237" spans="1:6">
      <c r="B237" s="26"/>
      <c r="C237" s="22"/>
      <c r="D237" s="22"/>
    </row>
    <row r="238" spans="1:6">
      <c r="B238" s="26"/>
      <c r="C238" s="22"/>
      <c r="D238" s="22"/>
    </row>
    <row r="239" spans="1:6">
      <c r="B239" s="26"/>
      <c r="C239" s="22"/>
      <c r="D239" s="22"/>
    </row>
    <row r="240" spans="1:6">
      <c r="B240" s="26"/>
      <c r="C240" s="22"/>
      <c r="D240" s="22"/>
      <c r="E240" s="24"/>
      <c r="F240" s="23"/>
    </row>
    <row r="241" spans="1:6">
      <c r="B241" s="26"/>
      <c r="C241" s="22"/>
      <c r="D241" s="22"/>
    </row>
    <row r="242" spans="1:6">
      <c r="B242" s="26"/>
      <c r="C242" s="22"/>
      <c r="D242" s="22"/>
    </row>
    <row r="243" spans="1:6">
      <c r="A243" s="19"/>
      <c r="B243" s="26"/>
      <c r="C243" s="22"/>
      <c r="D243" s="22"/>
    </row>
    <row r="244" spans="1:6">
      <c r="B244" s="26"/>
      <c r="C244" s="22"/>
      <c r="D244" s="22"/>
    </row>
    <row r="245" spans="1:6">
      <c r="B245" s="26"/>
      <c r="C245" s="22"/>
      <c r="D245" s="22"/>
    </row>
    <row r="246" spans="1:6">
      <c r="B246" s="26"/>
      <c r="C246" s="22"/>
      <c r="D246" s="22"/>
    </row>
    <row r="247" spans="1:6">
      <c r="B247" s="26"/>
      <c r="C247" s="22"/>
      <c r="D247" s="22"/>
    </row>
    <row r="248" spans="1:6">
      <c r="B248" s="26"/>
      <c r="C248" s="22"/>
      <c r="D248" s="22"/>
    </row>
    <row r="249" spans="1:6">
      <c r="B249" s="26"/>
      <c r="C249" s="22"/>
      <c r="D249" s="22"/>
    </row>
    <row r="250" spans="1:6">
      <c r="B250" s="26"/>
      <c r="C250" s="22"/>
      <c r="D250" s="22"/>
    </row>
    <row r="251" spans="1:6">
      <c r="B251" s="26"/>
      <c r="C251" s="22"/>
      <c r="D251" s="22"/>
      <c r="E251" s="24"/>
      <c r="F251" s="23"/>
    </row>
    <row r="252" spans="1:6">
      <c r="B252" s="26"/>
      <c r="C252" s="22"/>
      <c r="D252" s="22"/>
    </row>
    <row r="253" spans="1:6">
      <c r="B253" s="26"/>
      <c r="C253" s="22"/>
      <c r="D253" s="22"/>
    </row>
    <row r="254" spans="1:6">
      <c r="A254" s="19"/>
      <c r="B254" s="26"/>
      <c r="C254" s="22"/>
      <c r="D254" s="22"/>
    </row>
    <row r="255" spans="1:6">
      <c r="B255" s="26"/>
      <c r="C255" s="22"/>
      <c r="D255" s="22"/>
    </row>
    <row r="256" spans="1:6">
      <c r="B256" s="26"/>
      <c r="C256" s="22"/>
      <c r="D256" s="22"/>
    </row>
    <row r="257" spans="1:6">
      <c r="B257" s="26"/>
      <c r="C257" s="22"/>
      <c r="D257" s="22"/>
    </row>
    <row r="258" spans="1:6">
      <c r="B258" s="26"/>
      <c r="C258" s="22"/>
      <c r="D258" s="22"/>
    </row>
    <row r="259" spans="1:6">
      <c r="B259" s="26"/>
      <c r="C259" s="22"/>
      <c r="D259" s="22"/>
    </row>
    <row r="260" spans="1:6">
      <c r="B260" s="26"/>
      <c r="C260" s="22"/>
      <c r="D260" s="22"/>
    </row>
    <row r="261" spans="1:6">
      <c r="B261" s="26"/>
      <c r="C261" s="22"/>
      <c r="D261" s="22"/>
    </row>
    <row r="262" spans="1:6">
      <c r="B262" s="26"/>
      <c r="C262" s="22"/>
      <c r="D262" s="22"/>
    </row>
    <row r="263" spans="1:6">
      <c r="B263" s="26"/>
      <c r="C263" s="22"/>
      <c r="D263" s="22"/>
    </row>
    <row r="264" spans="1:6">
      <c r="B264" s="26"/>
      <c r="C264" s="22"/>
      <c r="D264" s="22"/>
    </row>
    <row r="265" spans="1:6">
      <c r="B265" s="26"/>
      <c r="C265" s="22"/>
      <c r="D265" s="22"/>
    </row>
    <row r="266" spans="1:6">
      <c r="B266" s="26"/>
      <c r="C266" s="22"/>
      <c r="D266" s="22"/>
    </row>
    <row r="267" spans="1:6">
      <c r="A267" s="19"/>
      <c r="B267" s="26"/>
      <c r="C267" s="22"/>
      <c r="D267" s="22"/>
    </row>
    <row r="268" spans="1:6">
      <c r="B268" s="26"/>
      <c r="C268" s="22"/>
      <c r="D268" s="22"/>
      <c r="E268" s="24"/>
      <c r="F268" s="23"/>
    </row>
    <row r="269" spans="1:6">
      <c r="B269" s="26"/>
      <c r="C269" s="22"/>
      <c r="D269" s="22"/>
      <c r="E269" s="24"/>
      <c r="F269" s="23"/>
    </row>
    <row r="270" spans="1:6">
      <c r="B270" s="26"/>
      <c r="C270" s="22"/>
      <c r="D270" s="22"/>
    </row>
    <row r="271" spans="1:6">
      <c r="A271" s="19"/>
      <c r="B271" s="26"/>
      <c r="C271" s="22"/>
      <c r="D271" s="22"/>
    </row>
    <row r="272" spans="1:6">
      <c r="B272" s="26"/>
      <c r="C272" s="22"/>
      <c r="D272" s="22"/>
      <c r="E272" s="24"/>
      <c r="F272" s="23"/>
    </row>
    <row r="273" spans="1:6">
      <c r="B273" s="26"/>
      <c r="C273" s="22"/>
      <c r="D273" s="22"/>
      <c r="E273" s="24"/>
      <c r="F273" s="23"/>
    </row>
    <row r="274" spans="1:6">
      <c r="B274" s="26"/>
      <c r="C274" s="22"/>
      <c r="D274" s="22"/>
    </row>
    <row r="275" spans="1:6">
      <c r="A275" s="19"/>
      <c r="B275" s="26"/>
      <c r="C275" s="22"/>
      <c r="D275" s="22"/>
    </row>
    <row r="276" spans="1:6">
      <c r="B276" s="26"/>
      <c r="C276" s="22"/>
      <c r="D276" s="22"/>
      <c r="E276" s="24"/>
      <c r="F276" s="23"/>
    </row>
    <row r="277" spans="1:6">
      <c r="B277" s="26"/>
      <c r="C277" s="22"/>
      <c r="D277" s="22"/>
    </row>
    <row r="278" spans="1:6">
      <c r="A278" s="19"/>
      <c r="B278" s="26"/>
      <c r="C278" s="22"/>
      <c r="D278" s="22"/>
    </row>
    <row r="279" spans="1:6">
      <c r="B279" s="26"/>
      <c r="C279" s="22"/>
      <c r="D279" s="22"/>
    </row>
    <row r="280" spans="1:6">
      <c r="B280" s="26"/>
      <c r="C280" s="22"/>
      <c r="D280" s="22"/>
      <c r="E280" s="24"/>
      <c r="F280" s="23"/>
    </row>
    <row r="281" spans="1:6">
      <c r="B281" s="26"/>
      <c r="C281" s="22"/>
      <c r="D281" s="22"/>
    </row>
    <row r="282" spans="1:6">
      <c r="A282" s="19"/>
      <c r="B282" s="26"/>
      <c r="C282" s="22"/>
      <c r="D282" s="22"/>
      <c r="E282" s="24"/>
      <c r="F282" s="23"/>
    </row>
    <row r="283" spans="1:6">
      <c r="B283" s="26"/>
      <c r="C283" s="22"/>
      <c r="D283" s="22"/>
    </row>
    <row r="284" spans="1:6">
      <c r="A284" s="19"/>
      <c r="B284" s="26"/>
      <c r="C284" s="22"/>
      <c r="D284" s="22"/>
    </row>
    <row r="285" spans="1:6">
      <c r="B285" s="26"/>
      <c r="C285" s="22"/>
      <c r="D285" s="22"/>
      <c r="E285" s="24"/>
      <c r="F285" s="23"/>
    </row>
    <row r="286" spans="1:6">
      <c r="B286" s="26"/>
      <c r="C286" s="22"/>
      <c r="D286" s="22"/>
    </row>
    <row r="287" spans="1:6">
      <c r="A287" s="19"/>
      <c r="B287" s="26"/>
      <c r="C287" s="22"/>
      <c r="D287" s="22"/>
      <c r="E287" s="24"/>
      <c r="F287" s="23"/>
    </row>
    <row r="288" spans="1:6">
      <c r="B288" s="26"/>
      <c r="C288" s="22"/>
      <c r="D288" s="22"/>
    </row>
    <row r="289" spans="1:6">
      <c r="A289" s="19"/>
      <c r="B289" s="26"/>
      <c r="C289" s="22"/>
      <c r="D289" s="22"/>
      <c r="E289" s="24"/>
      <c r="F289" s="23"/>
    </row>
    <row r="290" spans="1:6">
      <c r="B290" s="25"/>
      <c r="C290" s="22"/>
      <c r="D290" s="22"/>
    </row>
    <row r="291" spans="1:6">
      <c r="B291" s="25"/>
      <c r="C291" s="22"/>
      <c r="D291" s="22"/>
    </row>
  </sheetData>
  <sheetProtection algorithmName="SHA-512" hashValue="iCoBcZjTEd2BlT/NnC15z80NmxPl5WzSW+WaY+vgFYqR3fjl1cNGSIbh6wGQN/RIUmJRdtZfcf+KT4JVe868Rg==" saltValue="Zxv4LHxGcMsIs4w4hiEKgg==" spinCount="100000" sheet="1" objects="1" scenarios="1"/>
  <pageMargins left="0.74803149606299213" right="0.74803149606299213" top="0.43307086614173229" bottom="0.43307086614173229" header="0" footer="0.19685039370078741"/>
  <pageSetup paperSize="9" scale="80" orientation="portrait" r:id="rId1"/>
  <headerFooter alignWithMargins="0">
    <oddFooter>&amp;L&amp;F, &amp;A&amp;R&amp;P/&amp;N</oddFooter>
  </headerFooter>
  <rowBreaks count="4" manualBreakCount="4">
    <brk id="62" max="5" man="1"/>
    <brk id="104" max="5" man="1"/>
    <brk id="180" max="5" man="1"/>
    <brk id="24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2"/>
  <sheetViews>
    <sheetView view="pageBreakPreview" zoomScaleNormal="85" zoomScaleSheetLayoutView="100" workbookViewId="0">
      <pane ySplit="4" topLeftCell="A5" activePane="bottomLeft" state="frozen"/>
      <selection activeCell="D19" sqref="D19"/>
      <selection pane="bottomLeft" activeCell="B6" sqref="B6"/>
    </sheetView>
  </sheetViews>
  <sheetFormatPr defaultColWidth="9" defaultRowHeight="13.2"/>
  <cols>
    <col min="1" max="1" width="9" style="96" customWidth="1"/>
    <col min="2" max="2" width="50.6640625" style="83" customWidth="1"/>
    <col min="3" max="3" width="9" style="91"/>
    <col min="4" max="4" width="7.5546875" style="91" customWidth="1"/>
    <col min="5" max="6" width="13.109375" style="91" customWidth="1"/>
    <col min="7" max="16384" width="9" style="87"/>
  </cols>
  <sheetData>
    <row r="1" spans="1:13" s="80" customFormat="1">
      <c r="A1" s="117" t="s">
        <v>120</v>
      </c>
      <c r="B1" s="112" t="s">
        <v>264</v>
      </c>
      <c r="C1" s="113"/>
      <c r="D1" s="113"/>
      <c r="E1" s="114" t="s">
        <v>3</v>
      </c>
      <c r="F1" s="115">
        <f>SUBTOTAL(9,F6:F113)</f>
        <v>0</v>
      </c>
    </row>
    <row r="2" spans="1:13" s="80" customFormat="1">
      <c r="A2" s="75"/>
      <c r="B2" s="76"/>
      <c r="C2" s="77"/>
      <c r="D2" s="78"/>
      <c r="E2" s="79"/>
      <c r="F2" s="111"/>
    </row>
    <row r="3" spans="1:13" s="80" customFormat="1">
      <c r="A3" s="81"/>
      <c r="B3" s="76"/>
      <c r="C3" s="77"/>
      <c r="D3" s="77"/>
      <c r="E3" s="79"/>
      <c r="F3" s="79"/>
    </row>
    <row r="4" spans="1:13" s="82" customFormat="1">
      <c r="A4" s="81"/>
      <c r="B4" s="112" t="s">
        <v>17</v>
      </c>
      <c r="C4" s="113" t="s">
        <v>18</v>
      </c>
      <c r="D4" s="113" t="s">
        <v>21</v>
      </c>
      <c r="E4" s="116" t="s">
        <v>19</v>
      </c>
      <c r="F4" s="115" t="s">
        <v>20</v>
      </c>
    </row>
    <row r="5" spans="1:13" s="82" customFormat="1">
      <c r="A5" s="81"/>
      <c r="B5" s="83"/>
      <c r="C5" s="77"/>
      <c r="D5" s="77"/>
      <c r="E5" s="79"/>
      <c r="F5" s="79"/>
    </row>
    <row r="6" spans="1:13" s="21" customFormat="1">
      <c r="A6" s="1"/>
      <c r="B6" s="30"/>
      <c r="C6" s="22"/>
      <c r="D6" s="22"/>
      <c r="E6" s="14"/>
      <c r="F6" s="14"/>
      <c r="G6" s="1"/>
    </row>
    <row r="7" spans="1:13" s="21" customFormat="1" ht="52.8">
      <c r="A7" s="19">
        <f>MAX($A$5:A6)+1</f>
        <v>1</v>
      </c>
      <c r="B7" s="32" t="s">
        <v>206</v>
      </c>
      <c r="C7" s="22"/>
      <c r="D7" s="22"/>
      <c r="E7" s="24"/>
      <c r="F7" s="23"/>
      <c r="G7" s="1"/>
    </row>
    <row r="8" spans="1:13" s="1" customFormat="1">
      <c r="B8" s="32" t="s">
        <v>76</v>
      </c>
      <c r="C8" s="22" t="s">
        <v>22</v>
      </c>
      <c r="D8" s="102">
        <v>6</v>
      </c>
      <c r="E8" s="124"/>
      <c r="F8" s="108">
        <f>+E8*D8</f>
        <v>0</v>
      </c>
      <c r="G8" s="123"/>
    </row>
    <row r="9" spans="1:13" s="1" customFormat="1">
      <c r="A9" s="19"/>
      <c r="B9" s="32"/>
      <c r="C9" s="118"/>
      <c r="D9" s="22"/>
      <c r="E9" s="22"/>
      <c r="F9" s="24"/>
      <c r="G9" s="123"/>
    </row>
    <row r="10" spans="1:13" ht="52.8">
      <c r="A10" s="19">
        <f>MAX($A$7:A9)+1</f>
        <v>2</v>
      </c>
      <c r="B10" s="84" t="s">
        <v>210</v>
      </c>
      <c r="C10" s="85"/>
      <c r="D10" s="85"/>
      <c r="E10" s="85"/>
      <c r="F10" s="86"/>
    </row>
    <row r="11" spans="1:13" s="89" customFormat="1" ht="26.4">
      <c r="A11" s="88"/>
      <c r="B11" s="84" t="s">
        <v>207</v>
      </c>
      <c r="C11" s="85"/>
      <c r="D11" s="85"/>
      <c r="E11" s="85"/>
      <c r="F11" s="86"/>
    </row>
    <row r="12" spans="1:13" customFormat="1" ht="14.4">
      <c r="A12" s="109"/>
      <c r="B12" s="100" t="s">
        <v>208</v>
      </c>
      <c r="C12" s="101"/>
      <c r="D12" s="101"/>
      <c r="E12" s="99"/>
      <c r="F12" s="99"/>
      <c r="G12" s="99"/>
      <c r="H12" s="99"/>
      <c r="I12" s="99"/>
      <c r="J12" s="99"/>
      <c r="K12" s="99"/>
      <c r="L12" s="99"/>
      <c r="M12" s="99"/>
    </row>
    <row r="13" spans="1:13" customFormat="1" ht="14.4">
      <c r="A13" s="109"/>
      <c r="B13" s="105" t="s">
        <v>209</v>
      </c>
      <c r="C13" s="22" t="s">
        <v>106</v>
      </c>
      <c r="D13" s="102">
        <v>1</v>
      </c>
      <c r="E13" s="124"/>
      <c r="F13" s="108">
        <f>+E13*D13</f>
        <v>0</v>
      </c>
      <c r="G13" s="98"/>
      <c r="H13" s="98"/>
      <c r="I13" s="98"/>
      <c r="J13" s="98"/>
      <c r="K13" s="98"/>
      <c r="L13" s="98"/>
      <c r="M13" s="98"/>
    </row>
    <row r="14" spans="1:13" customFormat="1" ht="14.4">
      <c r="A14" s="109"/>
      <c r="B14" s="105"/>
      <c r="C14" s="22"/>
      <c r="D14" s="102"/>
      <c r="E14" s="102"/>
      <c r="F14" s="102"/>
      <c r="G14" s="98"/>
      <c r="H14" s="98"/>
      <c r="I14" s="98"/>
      <c r="J14" s="98"/>
      <c r="K14" s="98"/>
      <c r="L14" s="98"/>
      <c r="M14" s="98"/>
    </row>
    <row r="15" spans="1:13" customFormat="1" ht="52.8">
      <c r="A15" s="19">
        <f>MAX($A$7:A14)+1</f>
        <v>3</v>
      </c>
      <c r="B15" s="105" t="s">
        <v>247</v>
      </c>
      <c r="C15" s="22"/>
      <c r="D15" s="22"/>
      <c r="E15" s="22"/>
      <c r="F15" s="22"/>
      <c r="G15" s="98"/>
      <c r="H15" s="98"/>
      <c r="I15" s="98"/>
      <c r="J15" s="98"/>
      <c r="K15" s="98"/>
      <c r="L15" s="98"/>
      <c r="M15" s="98"/>
    </row>
    <row r="16" spans="1:13" customFormat="1" ht="52.8">
      <c r="A16" s="19"/>
      <c r="B16" s="105" t="s">
        <v>246</v>
      </c>
      <c r="C16" s="22"/>
      <c r="D16" s="22"/>
      <c r="E16" s="22"/>
      <c r="F16" s="22"/>
      <c r="G16" s="98"/>
      <c r="H16" s="98"/>
      <c r="I16" s="98"/>
      <c r="J16" s="98"/>
      <c r="K16" s="98"/>
      <c r="L16" s="98"/>
      <c r="M16" s="98"/>
    </row>
    <row r="17" spans="1:13" customFormat="1" ht="14.4">
      <c r="A17" s="19"/>
      <c r="B17" s="167" t="s">
        <v>213</v>
      </c>
      <c r="C17" s="22"/>
      <c r="D17" s="22"/>
      <c r="E17" s="22"/>
      <c r="F17" s="22"/>
      <c r="G17" s="98"/>
      <c r="H17" s="98"/>
      <c r="I17" s="98"/>
      <c r="J17" s="98"/>
      <c r="K17" s="98"/>
      <c r="L17" s="98"/>
      <c r="M17" s="98"/>
    </row>
    <row r="18" spans="1:13" customFormat="1" ht="14.4">
      <c r="A18" s="19"/>
      <c r="B18" s="167" t="s">
        <v>214</v>
      </c>
      <c r="C18" s="91"/>
      <c r="D18" s="91"/>
      <c r="E18" s="91"/>
      <c r="F18" s="91"/>
      <c r="G18" s="98"/>
      <c r="H18" s="98"/>
      <c r="I18" s="98"/>
      <c r="J18" s="98"/>
      <c r="K18" s="98"/>
      <c r="L18" s="98"/>
      <c r="M18" s="98"/>
    </row>
    <row r="19" spans="1:13" customFormat="1" ht="14.4">
      <c r="A19" s="19"/>
      <c r="B19" s="105" t="s">
        <v>215</v>
      </c>
      <c r="C19" s="22"/>
      <c r="D19" s="22"/>
      <c r="E19" s="22"/>
      <c r="F19" s="22"/>
      <c r="G19" s="98"/>
      <c r="H19" s="98"/>
      <c r="I19" s="98"/>
      <c r="J19" s="98"/>
      <c r="K19" s="98"/>
      <c r="L19" s="98"/>
      <c r="M19" s="98"/>
    </row>
    <row r="20" spans="1:13" customFormat="1" ht="14.4">
      <c r="A20" s="19"/>
      <c r="B20" s="105" t="s">
        <v>248</v>
      </c>
      <c r="C20" s="22"/>
      <c r="D20" s="22"/>
      <c r="E20" s="22"/>
      <c r="F20" s="22"/>
      <c r="G20" s="98"/>
      <c r="H20" s="98"/>
      <c r="I20" s="98"/>
      <c r="J20" s="98"/>
      <c r="K20" s="98"/>
      <c r="L20" s="98"/>
      <c r="M20" s="98"/>
    </row>
    <row r="21" spans="1:13" customFormat="1" ht="14.4">
      <c r="A21" s="19"/>
      <c r="B21" s="105" t="s">
        <v>216</v>
      </c>
      <c r="C21" s="22"/>
      <c r="D21" s="22"/>
      <c r="E21" s="22"/>
      <c r="F21" s="22"/>
      <c r="G21" s="98"/>
      <c r="H21" s="98"/>
      <c r="I21" s="98"/>
      <c r="J21" s="98"/>
      <c r="K21" s="98"/>
      <c r="L21" s="98"/>
      <c r="M21" s="98"/>
    </row>
    <row r="22" spans="1:13" customFormat="1" ht="14.4">
      <c r="A22" s="19"/>
      <c r="B22" s="105" t="s">
        <v>217</v>
      </c>
      <c r="C22" s="22"/>
      <c r="D22" s="22"/>
      <c r="E22" s="22"/>
      <c r="F22" s="22"/>
      <c r="G22" s="98"/>
      <c r="H22" s="98"/>
      <c r="I22" s="98"/>
      <c r="J22" s="98"/>
      <c r="K22" s="98"/>
      <c r="L22" s="98"/>
      <c r="M22" s="98"/>
    </row>
    <row r="23" spans="1:13" customFormat="1" ht="14.4">
      <c r="A23" s="19"/>
      <c r="B23" s="105" t="s">
        <v>218</v>
      </c>
      <c r="C23" s="22"/>
      <c r="D23" s="22"/>
      <c r="E23" s="22"/>
      <c r="F23" s="22"/>
      <c r="G23" s="98"/>
      <c r="H23" s="98"/>
      <c r="I23" s="98"/>
      <c r="J23" s="98"/>
      <c r="K23" s="98"/>
      <c r="L23" s="98"/>
      <c r="M23" s="98"/>
    </row>
    <row r="24" spans="1:13" customFormat="1" ht="14.4">
      <c r="A24" s="19"/>
      <c r="B24" s="105" t="s">
        <v>219</v>
      </c>
      <c r="C24" s="22" t="s">
        <v>106</v>
      </c>
      <c r="D24" s="102">
        <v>1</v>
      </c>
      <c r="E24" s="124"/>
      <c r="F24" s="108">
        <f>+E24*D24</f>
        <v>0</v>
      </c>
      <c r="G24" s="98"/>
      <c r="H24" s="98"/>
      <c r="I24" s="98"/>
      <c r="J24" s="98"/>
      <c r="K24" s="98"/>
      <c r="L24" s="98"/>
      <c r="M24" s="98"/>
    </row>
    <row r="25" spans="1:13" customFormat="1" ht="14.4">
      <c r="A25" s="19"/>
      <c r="B25" s="105"/>
      <c r="C25" s="22"/>
      <c r="D25" s="22"/>
      <c r="E25" s="22"/>
      <c r="F25" s="22"/>
      <c r="G25" s="98"/>
      <c r="H25" s="98"/>
      <c r="I25" s="98"/>
      <c r="J25" s="98"/>
      <c r="K25" s="98"/>
      <c r="L25" s="98"/>
      <c r="M25" s="98"/>
    </row>
    <row r="26" spans="1:13" customFormat="1" ht="39.6">
      <c r="A26" s="19">
        <f>MAX($A$7:A25)+1</f>
        <v>4</v>
      </c>
      <c r="B26" s="105" t="s">
        <v>221</v>
      </c>
      <c r="C26" s="22"/>
      <c r="D26" s="22"/>
      <c r="E26" s="22"/>
      <c r="F26" s="22"/>
      <c r="G26" s="98"/>
      <c r="H26" s="98"/>
      <c r="I26" s="98"/>
      <c r="J26" s="98"/>
      <c r="K26" s="98"/>
      <c r="L26" s="98"/>
      <c r="M26" s="98"/>
    </row>
    <row r="27" spans="1:13" customFormat="1" ht="14.4">
      <c r="A27" s="19"/>
      <c r="B27" s="105" t="s">
        <v>222</v>
      </c>
      <c r="C27" s="22"/>
      <c r="D27" s="22"/>
      <c r="E27" s="22"/>
      <c r="F27" s="22"/>
      <c r="G27" s="98"/>
      <c r="H27" s="98"/>
      <c r="I27" s="98"/>
      <c r="J27" s="98"/>
      <c r="K27" s="98"/>
      <c r="L27" s="98"/>
      <c r="M27" s="98"/>
    </row>
    <row r="28" spans="1:13" customFormat="1" ht="14.4">
      <c r="A28" s="19"/>
      <c r="B28" s="105" t="s">
        <v>220</v>
      </c>
      <c r="C28" s="22"/>
      <c r="D28" s="22"/>
      <c r="E28" s="22"/>
      <c r="F28" s="22"/>
      <c r="G28" s="98"/>
      <c r="H28" s="98"/>
      <c r="I28" s="98"/>
      <c r="J28" s="98"/>
      <c r="K28" s="98"/>
      <c r="L28" s="98"/>
      <c r="M28" s="98"/>
    </row>
    <row r="29" spans="1:13" customFormat="1" ht="14.4">
      <c r="A29" s="19"/>
      <c r="B29" s="105" t="s">
        <v>223</v>
      </c>
      <c r="C29" s="22" t="s">
        <v>106</v>
      </c>
      <c r="D29" s="102">
        <v>1</v>
      </c>
      <c r="E29" s="124"/>
      <c r="F29" s="108">
        <f>+E29*D29</f>
        <v>0</v>
      </c>
      <c r="G29" s="98"/>
      <c r="H29" s="98"/>
      <c r="I29" s="98"/>
      <c r="J29" s="98"/>
      <c r="K29" s="98"/>
      <c r="L29" s="98"/>
      <c r="M29" s="98"/>
    </row>
    <row r="30" spans="1:13" customFormat="1" ht="14.4">
      <c r="A30" s="19"/>
      <c r="B30" s="105" t="s">
        <v>224</v>
      </c>
      <c r="C30" s="22" t="s">
        <v>106</v>
      </c>
      <c r="D30" s="102">
        <v>1</v>
      </c>
      <c r="E30" s="124"/>
      <c r="F30" s="108">
        <f>+E30*D30</f>
        <v>0</v>
      </c>
      <c r="G30" s="98"/>
      <c r="H30" s="98"/>
      <c r="I30" s="98"/>
      <c r="J30" s="98"/>
      <c r="K30" s="98"/>
      <c r="L30" s="98"/>
      <c r="M30" s="98"/>
    </row>
    <row r="31" spans="1:13" customFormat="1" ht="14.4">
      <c r="A31" s="19"/>
      <c r="B31" s="83"/>
      <c r="C31" s="22"/>
      <c r="D31" s="22"/>
      <c r="E31" s="22"/>
      <c r="F31" s="22"/>
      <c r="G31" s="98"/>
      <c r="H31" s="98"/>
      <c r="I31" s="98"/>
      <c r="J31" s="98"/>
      <c r="K31" s="98"/>
      <c r="L31" s="98"/>
      <c r="M31" s="98"/>
    </row>
    <row r="32" spans="1:13" customFormat="1" ht="40.5" customHeight="1">
      <c r="A32" s="19">
        <f>MAX($A$7:A31)+1</f>
        <v>5</v>
      </c>
      <c r="B32" s="83" t="s">
        <v>225</v>
      </c>
      <c r="C32" s="22"/>
      <c r="D32" s="22"/>
      <c r="E32" s="22"/>
      <c r="F32" s="22"/>
      <c r="G32" s="98"/>
      <c r="H32" s="98"/>
      <c r="I32" s="98"/>
      <c r="J32" s="98"/>
      <c r="K32" s="98"/>
      <c r="L32" s="98"/>
      <c r="M32" s="98"/>
    </row>
    <row r="33" spans="1:13" customFormat="1" ht="14.4">
      <c r="A33" s="19"/>
      <c r="B33" s="83" t="s">
        <v>226</v>
      </c>
      <c r="C33" s="22" t="s">
        <v>2</v>
      </c>
      <c r="D33" s="102">
        <v>1</v>
      </c>
      <c r="E33" s="124"/>
      <c r="F33" s="108">
        <f>+E33*D33</f>
        <v>0</v>
      </c>
      <c r="G33" s="98"/>
      <c r="H33" s="98"/>
      <c r="I33" s="98"/>
      <c r="J33" s="98"/>
      <c r="K33" s="98"/>
      <c r="L33" s="98"/>
      <c r="M33" s="98"/>
    </row>
    <row r="34" spans="1:13" customFormat="1" ht="14.4">
      <c r="A34" s="19"/>
      <c r="B34" s="83"/>
      <c r="C34" s="22"/>
      <c r="D34" s="22"/>
      <c r="E34" s="22"/>
      <c r="F34" s="22"/>
      <c r="G34" s="98"/>
      <c r="H34" s="98"/>
      <c r="I34" s="98"/>
      <c r="J34" s="98"/>
      <c r="K34" s="98"/>
      <c r="L34" s="98"/>
      <c r="M34" s="98"/>
    </row>
    <row r="35" spans="1:13" customFormat="1" ht="51.75" customHeight="1">
      <c r="A35" s="19">
        <f>MAX($A$7:A34)+1</f>
        <v>6</v>
      </c>
      <c r="B35" s="104" t="s">
        <v>249</v>
      </c>
      <c r="C35" s="102"/>
      <c r="D35" s="102"/>
      <c r="E35" s="98"/>
      <c r="F35" s="98"/>
      <c r="G35" s="98"/>
      <c r="H35" s="98"/>
      <c r="I35" s="98"/>
      <c r="J35" s="98"/>
      <c r="K35" s="98"/>
      <c r="L35" s="98"/>
      <c r="M35" s="98"/>
    </row>
    <row r="36" spans="1:13" customFormat="1" ht="14.4">
      <c r="A36" s="19"/>
      <c r="B36" s="104" t="s">
        <v>227</v>
      </c>
      <c r="C36" s="22" t="s">
        <v>106</v>
      </c>
      <c r="D36" s="102">
        <v>1</v>
      </c>
      <c r="E36" s="124"/>
      <c r="F36" s="108">
        <f>+E36*D36</f>
        <v>0</v>
      </c>
      <c r="G36" s="98"/>
      <c r="H36" s="98"/>
      <c r="I36" s="98"/>
      <c r="J36" s="98"/>
      <c r="K36" s="98"/>
      <c r="L36" s="98"/>
      <c r="M36" s="98"/>
    </row>
    <row r="37" spans="1:13" customFormat="1" ht="14.4">
      <c r="A37" s="109"/>
      <c r="B37" s="104"/>
      <c r="C37" s="101"/>
      <c r="D37" s="101"/>
      <c r="E37" s="99"/>
      <c r="F37" s="99"/>
      <c r="G37" s="99"/>
      <c r="H37" s="99"/>
      <c r="I37" s="99"/>
      <c r="J37" s="99"/>
      <c r="K37" s="99"/>
      <c r="L37" s="99"/>
      <c r="M37" s="99"/>
    </row>
    <row r="38" spans="1:13" customFormat="1" ht="66.599999999999994">
      <c r="A38" s="19">
        <f>MAX($A$7:A37)+1</f>
        <v>7</v>
      </c>
      <c r="B38" s="103" t="s">
        <v>251</v>
      </c>
      <c r="C38" s="101"/>
      <c r="D38" s="101"/>
      <c r="E38" s="99"/>
      <c r="F38" s="99"/>
    </row>
    <row r="39" spans="1:13" customFormat="1" ht="14.4">
      <c r="A39" s="107"/>
      <c r="B39" s="106" t="s">
        <v>250</v>
      </c>
      <c r="C39" s="22" t="s">
        <v>67</v>
      </c>
      <c r="D39" s="168">
        <v>385</v>
      </c>
      <c r="E39" s="124"/>
      <c r="F39" s="108">
        <f>D39*E39</f>
        <v>0</v>
      </c>
    </row>
    <row r="40" spans="1:13" customFormat="1" ht="14.4">
      <c r="A40" s="107"/>
      <c r="B40" s="106"/>
      <c r="C40" s="102"/>
      <c r="D40" s="102"/>
      <c r="E40" s="98"/>
    </row>
    <row r="41" spans="1:13" customFormat="1" ht="66.599999999999994">
      <c r="A41" s="19">
        <f>MAX($A$7:A40)+1</f>
        <v>8</v>
      </c>
      <c r="B41" s="103" t="s">
        <v>252</v>
      </c>
      <c r="C41" s="102"/>
      <c r="D41" s="102"/>
      <c r="E41" s="98"/>
    </row>
    <row r="42" spans="1:13" customFormat="1" ht="14.4">
      <c r="A42" s="109"/>
      <c r="B42" s="106" t="s">
        <v>253</v>
      </c>
      <c r="C42" s="22" t="s">
        <v>67</v>
      </c>
      <c r="D42" s="168">
        <v>62</v>
      </c>
      <c r="E42" s="124"/>
      <c r="F42" s="108">
        <f>D42*E42</f>
        <v>0</v>
      </c>
      <c r="G42" s="99"/>
      <c r="H42" s="99"/>
      <c r="I42" s="99"/>
      <c r="J42" s="99"/>
      <c r="K42" s="99"/>
      <c r="L42" s="99"/>
      <c r="M42" s="99"/>
    </row>
    <row r="43" spans="1:13" customFormat="1" ht="14.4">
      <c r="A43" s="109"/>
      <c r="B43" s="104"/>
      <c r="C43" s="22"/>
      <c r="D43" s="22"/>
      <c r="E43" s="22"/>
      <c r="F43" s="108"/>
      <c r="G43" s="99"/>
      <c r="H43" s="99"/>
      <c r="I43" s="99"/>
      <c r="J43" s="99"/>
      <c r="K43" s="99"/>
      <c r="L43" s="99"/>
      <c r="M43" s="99"/>
    </row>
    <row r="44" spans="1:13" customFormat="1" ht="26.4">
      <c r="A44" s="19">
        <f>MAX($A$7:A43)+1</f>
        <v>9</v>
      </c>
      <c r="B44" s="104" t="s">
        <v>212</v>
      </c>
      <c r="C44" s="22"/>
      <c r="D44" s="22"/>
      <c r="E44" s="22"/>
      <c r="F44" s="108"/>
      <c r="G44" s="99"/>
      <c r="H44" s="99"/>
      <c r="I44" s="99"/>
      <c r="J44" s="99"/>
      <c r="K44" s="99"/>
      <c r="L44" s="99"/>
      <c r="M44" s="99"/>
    </row>
    <row r="45" spans="1:13" customFormat="1" ht="14.4">
      <c r="A45" s="109"/>
      <c r="B45" s="104" t="s">
        <v>211</v>
      </c>
      <c r="C45" s="22" t="s">
        <v>106</v>
      </c>
      <c r="D45" s="102">
        <v>1</v>
      </c>
      <c r="E45" s="124"/>
      <c r="F45" s="108">
        <f>D45*E45</f>
        <v>0</v>
      </c>
      <c r="G45" s="99"/>
      <c r="H45" s="99"/>
      <c r="I45" s="99"/>
      <c r="J45" s="99"/>
      <c r="K45" s="99"/>
      <c r="L45" s="99"/>
      <c r="M45" s="99"/>
    </row>
    <row r="46" spans="1:13" customFormat="1" ht="14.4">
      <c r="A46" s="109"/>
      <c r="B46" s="104"/>
      <c r="C46" s="101"/>
      <c r="D46" s="101"/>
      <c r="E46" s="99"/>
      <c r="F46" s="99"/>
      <c r="G46" s="99"/>
      <c r="H46" s="99"/>
      <c r="I46" s="99"/>
      <c r="J46" s="99"/>
      <c r="K46" s="99"/>
      <c r="L46" s="99"/>
      <c r="M46" s="99"/>
    </row>
    <row r="47" spans="1:13" customFormat="1" ht="66">
      <c r="A47" s="19">
        <f>MAX($A$7:A46)+1</f>
        <v>10</v>
      </c>
      <c r="B47" s="104" t="s">
        <v>232</v>
      </c>
      <c r="C47" s="101"/>
      <c r="D47" s="101"/>
      <c r="E47" s="99"/>
      <c r="F47" s="99"/>
      <c r="G47" s="99"/>
      <c r="H47" s="99"/>
      <c r="I47" s="99"/>
      <c r="J47" s="99"/>
      <c r="K47" s="99"/>
      <c r="L47" s="99"/>
      <c r="M47" s="99"/>
    </row>
    <row r="48" spans="1:13" customFormat="1" ht="14.4">
      <c r="A48" s="109"/>
      <c r="B48" s="104" t="s">
        <v>245</v>
      </c>
      <c r="C48" s="101"/>
      <c r="D48" s="101"/>
      <c r="E48" s="99"/>
      <c r="F48" s="99"/>
      <c r="G48" s="99"/>
      <c r="H48" s="99"/>
      <c r="I48" s="99"/>
      <c r="J48" s="99"/>
      <c r="K48" s="99"/>
      <c r="L48" s="99"/>
      <c r="M48" s="99"/>
    </row>
    <row r="49" spans="1:13" customFormat="1" ht="14.4">
      <c r="A49" s="109"/>
      <c r="B49" s="104" t="s">
        <v>244</v>
      </c>
      <c r="C49" s="22" t="s">
        <v>235</v>
      </c>
      <c r="D49" s="168">
        <v>14</v>
      </c>
      <c r="E49" s="124"/>
      <c r="F49" s="108">
        <f>D49*E49</f>
        <v>0</v>
      </c>
      <c r="G49" s="99"/>
      <c r="H49" s="99"/>
      <c r="I49" s="99"/>
      <c r="J49" s="99"/>
      <c r="K49" s="99"/>
      <c r="L49" s="99"/>
      <c r="M49" s="99"/>
    </row>
    <row r="50" spans="1:13" customFormat="1" ht="14.4">
      <c r="A50" s="109"/>
      <c r="B50" s="104"/>
      <c r="C50" s="101"/>
      <c r="D50" s="101"/>
      <c r="E50" s="99"/>
      <c r="F50" s="99"/>
      <c r="G50" s="99"/>
      <c r="H50" s="99"/>
      <c r="I50" s="99"/>
      <c r="J50" s="99"/>
      <c r="K50" s="99"/>
      <c r="L50" s="99"/>
      <c r="M50" s="99"/>
    </row>
    <row r="51" spans="1:13" customFormat="1" ht="14.4">
      <c r="A51" s="19">
        <f>MAX($A$7:A50)+1</f>
        <v>11</v>
      </c>
      <c r="B51" s="104" t="s">
        <v>231</v>
      </c>
      <c r="C51" s="101"/>
      <c r="D51" s="101"/>
      <c r="E51" s="99"/>
      <c r="F51" s="99"/>
      <c r="G51" s="99"/>
      <c r="H51" s="99"/>
      <c r="I51" s="99"/>
      <c r="J51" s="99"/>
      <c r="K51" s="99"/>
      <c r="L51" s="99"/>
      <c r="M51" s="99"/>
    </row>
    <row r="52" spans="1:13" customFormat="1" ht="14.4">
      <c r="A52" s="109"/>
      <c r="B52" s="104" t="s">
        <v>229</v>
      </c>
      <c r="C52" s="101"/>
      <c r="D52" s="101"/>
      <c r="E52" s="99"/>
      <c r="F52" s="99"/>
      <c r="G52" s="99"/>
      <c r="H52" s="99"/>
      <c r="I52" s="99"/>
      <c r="J52" s="99"/>
      <c r="K52" s="99"/>
      <c r="L52" s="99"/>
      <c r="M52" s="99"/>
    </row>
    <row r="53" spans="1:13" customFormat="1" ht="14.4">
      <c r="A53" s="109"/>
      <c r="B53" s="104" t="s">
        <v>230</v>
      </c>
      <c r="C53" s="22" t="s">
        <v>235</v>
      </c>
      <c r="D53" s="168">
        <v>14</v>
      </c>
      <c r="E53" s="124"/>
      <c r="F53" s="108">
        <f>D53*E53</f>
        <v>0</v>
      </c>
      <c r="G53" s="99"/>
      <c r="H53" s="99"/>
      <c r="I53" s="99"/>
      <c r="J53" s="99"/>
      <c r="K53" s="99"/>
      <c r="L53" s="99"/>
      <c r="M53" s="99"/>
    </row>
    <row r="54" spans="1:13" customFormat="1" ht="14.4">
      <c r="A54" s="109"/>
      <c r="B54" s="104"/>
      <c r="C54" s="101"/>
      <c r="D54" s="101"/>
      <c r="E54" s="99"/>
      <c r="F54" s="99"/>
      <c r="G54" s="99"/>
      <c r="H54" s="99"/>
      <c r="I54" s="99"/>
      <c r="J54" s="99"/>
      <c r="K54" s="99"/>
      <c r="L54" s="99"/>
      <c r="M54" s="99"/>
    </row>
    <row r="55" spans="1:13" customFormat="1" ht="52.8">
      <c r="A55" s="19">
        <f>MAX($A$7:A54)+1</f>
        <v>12</v>
      </c>
      <c r="B55" s="104" t="s">
        <v>241</v>
      </c>
      <c r="C55" s="101"/>
      <c r="D55" s="101"/>
      <c r="E55" s="99"/>
      <c r="F55" s="99"/>
      <c r="G55" s="99"/>
      <c r="H55" s="99"/>
      <c r="I55" s="99"/>
      <c r="J55" s="99"/>
      <c r="K55" s="99"/>
      <c r="L55" s="99"/>
      <c r="M55" s="99"/>
    </row>
    <row r="56" spans="1:13" customFormat="1" ht="14.4">
      <c r="A56" s="109"/>
      <c r="B56" s="104" t="s">
        <v>233</v>
      </c>
      <c r="C56" s="101"/>
      <c r="D56" s="101"/>
      <c r="E56" s="99"/>
      <c r="F56" s="99"/>
      <c r="G56" s="99"/>
      <c r="H56" s="99"/>
      <c r="I56" s="99"/>
      <c r="J56" s="99"/>
      <c r="K56" s="99"/>
      <c r="L56" s="99"/>
      <c r="M56" s="99"/>
    </row>
    <row r="57" spans="1:13" customFormat="1" ht="14.4">
      <c r="A57" s="109"/>
      <c r="B57" s="83" t="s">
        <v>234</v>
      </c>
      <c r="C57" s="22" t="s">
        <v>235</v>
      </c>
      <c r="D57" s="168">
        <v>13</v>
      </c>
      <c r="E57" s="124"/>
      <c r="F57" s="108">
        <f>D57*E57</f>
        <v>0</v>
      </c>
      <c r="G57" s="99"/>
      <c r="H57" s="99"/>
      <c r="I57" s="99"/>
      <c r="J57" s="99"/>
      <c r="K57" s="99"/>
      <c r="L57" s="99"/>
      <c r="M57" s="99"/>
    </row>
    <row r="58" spans="1:13" customFormat="1" ht="14.4">
      <c r="A58" s="109"/>
      <c r="B58" s="104"/>
      <c r="C58" s="101"/>
      <c r="D58" s="101"/>
      <c r="E58" s="99"/>
      <c r="F58" s="99"/>
      <c r="G58" s="99"/>
      <c r="H58" s="99"/>
      <c r="I58" s="99"/>
      <c r="J58" s="99"/>
      <c r="K58" s="99"/>
      <c r="L58" s="99"/>
      <c r="M58" s="99"/>
    </row>
    <row r="59" spans="1:13" customFormat="1" ht="52.8">
      <c r="A59" s="19">
        <f>MAX($A$7:A58)+1</f>
        <v>13</v>
      </c>
      <c r="B59" s="106" t="s">
        <v>236</v>
      </c>
      <c r="C59" s="102"/>
      <c r="D59" s="102"/>
      <c r="E59" s="98"/>
    </row>
    <row r="60" spans="1:13" customFormat="1" ht="14.4">
      <c r="A60" s="107"/>
      <c r="B60" s="103" t="s">
        <v>228</v>
      </c>
      <c r="C60" s="102" t="s">
        <v>0</v>
      </c>
      <c r="D60" s="102">
        <v>1</v>
      </c>
      <c r="E60" s="124"/>
      <c r="F60" s="108">
        <f>D60*E60</f>
        <v>0</v>
      </c>
    </row>
    <row r="61" spans="1:13" customFormat="1" ht="14.4">
      <c r="A61" s="107"/>
      <c r="B61" s="103"/>
      <c r="C61" s="102"/>
      <c r="D61" s="102"/>
      <c r="E61" s="102"/>
      <c r="F61" s="108"/>
    </row>
    <row r="62" spans="1:13" customFormat="1" ht="67.5" customHeight="1">
      <c r="A62" s="19">
        <f>MAX($A$7:A61)+1</f>
        <v>14</v>
      </c>
      <c r="B62" s="106" t="s">
        <v>254</v>
      </c>
      <c r="C62" s="102"/>
      <c r="D62" s="102"/>
      <c r="E62" s="102"/>
      <c r="F62" s="108"/>
    </row>
    <row r="63" spans="1:13" customFormat="1" ht="14.4">
      <c r="A63" s="107"/>
      <c r="B63" s="106" t="s">
        <v>255</v>
      </c>
      <c r="C63" s="102"/>
      <c r="D63" s="102"/>
      <c r="E63" s="102"/>
      <c r="F63" s="108"/>
    </row>
    <row r="64" spans="1:13" customFormat="1" ht="14.4">
      <c r="A64" s="107"/>
      <c r="B64" s="106" t="s">
        <v>256</v>
      </c>
      <c r="C64" s="22" t="s">
        <v>106</v>
      </c>
      <c r="D64" s="102">
        <v>1</v>
      </c>
      <c r="E64" s="124"/>
      <c r="F64" s="108">
        <f>+E64*D64</f>
        <v>0</v>
      </c>
    </row>
    <row r="65" spans="1:6" customFormat="1" ht="14.4">
      <c r="A65" s="107"/>
      <c r="B65" s="106" t="s">
        <v>257</v>
      </c>
      <c r="C65" s="22" t="s">
        <v>106</v>
      </c>
      <c r="D65" s="102">
        <v>1</v>
      </c>
      <c r="E65" s="124"/>
      <c r="F65" s="108">
        <f>+E65*D65</f>
        <v>0</v>
      </c>
    </row>
    <row r="66" spans="1:6" customFormat="1" ht="14.4">
      <c r="A66" s="107"/>
      <c r="B66" s="103"/>
      <c r="C66" s="102"/>
      <c r="D66" s="102"/>
      <c r="E66" s="102"/>
      <c r="F66" s="108"/>
    </row>
    <row r="67" spans="1:6" customFormat="1" ht="78" customHeight="1">
      <c r="A67" s="19">
        <f>MAX($A$7:A66)+1</f>
        <v>15</v>
      </c>
      <c r="B67" s="103" t="s">
        <v>237</v>
      </c>
      <c r="C67" s="102"/>
      <c r="D67" s="102"/>
      <c r="E67" s="102"/>
      <c r="F67" s="108"/>
    </row>
    <row r="68" spans="1:6" customFormat="1" ht="14.4">
      <c r="A68" s="107"/>
      <c r="B68" s="103" t="s">
        <v>238</v>
      </c>
      <c r="C68" s="102" t="s">
        <v>0</v>
      </c>
      <c r="D68" s="102">
        <v>1</v>
      </c>
      <c r="E68" s="124"/>
      <c r="F68" s="108">
        <f>D68*E68</f>
        <v>0</v>
      </c>
    </row>
    <row r="69" spans="1:6" customFormat="1" ht="14.4">
      <c r="A69" s="107"/>
      <c r="B69" s="103"/>
      <c r="C69" s="102"/>
      <c r="D69" s="102"/>
      <c r="E69" s="98"/>
    </row>
    <row r="70" spans="1:6" customFormat="1" ht="52.8">
      <c r="A70" s="19">
        <f>MAX($A$7:A69)+1</f>
        <v>16</v>
      </c>
      <c r="B70" s="106" t="s">
        <v>239</v>
      </c>
      <c r="C70" s="102"/>
      <c r="D70" s="102"/>
      <c r="E70" s="98"/>
    </row>
    <row r="71" spans="1:6" customFormat="1" ht="14.4">
      <c r="A71" s="107"/>
      <c r="B71" s="106" t="s">
        <v>240</v>
      </c>
      <c r="C71" s="102" t="s">
        <v>69</v>
      </c>
      <c r="D71" s="102">
        <v>1</v>
      </c>
      <c r="E71" s="124"/>
      <c r="F71" s="108">
        <f>D71*E71</f>
        <v>0</v>
      </c>
    </row>
    <row r="72" spans="1:6" customFormat="1" ht="14.4">
      <c r="A72" s="107"/>
      <c r="B72" s="94"/>
      <c r="C72" s="93"/>
      <c r="D72" s="93"/>
      <c r="E72" s="98"/>
    </row>
    <row r="73" spans="1:6" customFormat="1" ht="52.8">
      <c r="A73" s="19">
        <f>MAX($A$7:A72)+1</f>
        <v>17</v>
      </c>
      <c r="B73" s="95" t="s">
        <v>242</v>
      </c>
      <c r="C73" s="93"/>
      <c r="D73" s="93"/>
      <c r="E73" s="98"/>
    </row>
    <row r="74" spans="1:6" customFormat="1" ht="14.4">
      <c r="A74" s="107"/>
      <c r="B74" s="95" t="s">
        <v>243</v>
      </c>
      <c r="C74" s="97" t="s">
        <v>22</v>
      </c>
      <c r="D74" s="102">
        <v>16</v>
      </c>
      <c r="E74" s="124"/>
      <c r="F74" s="108">
        <f>D74*E74</f>
        <v>0</v>
      </c>
    </row>
    <row r="75" spans="1:6" customFormat="1" ht="14.4">
      <c r="A75" s="107"/>
      <c r="B75" s="103"/>
      <c r="C75" s="102"/>
      <c r="D75" s="102"/>
      <c r="E75" s="98"/>
    </row>
    <row r="76" spans="1:6" customFormat="1" ht="14.4">
      <c r="A76" s="19">
        <f>MAX($A$7:A75)+1</f>
        <v>18</v>
      </c>
      <c r="B76" s="106" t="s">
        <v>68</v>
      </c>
      <c r="C76" s="110" t="s">
        <v>69</v>
      </c>
      <c r="D76" s="102">
        <v>1</v>
      </c>
      <c r="E76" s="124"/>
      <c r="F76" s="108">
        <f>D76*E76</f>
        <v>0</v>
      </c>
    </row>
    <row r="77" spans="1:6">
      <c r="B77" s="84"/>
      <c r="C77" s="74"/>
      <c r="D77" s="74"/>
      <c r="E77" s="92"/>
      <c r="F77" s="90"/>
    </row>
    <row r="78" spans="1:6">
      <c r="A78" s="107"/>
      <c r="B78" s="84"/>
      <c r="C78" s="74"/>
      <c r="D78" s="74"/>
      <c r="E78" s="92"/>
      <c r="F78" s="90"/>
    </row>
    <row r="79" spans="1:6">
      <c r="B79" s="84"/>
      <c r="C79" s="74"/>
      <c r="D79" s="74"/>
      <c r="E79" s="92"/>
      <c r="F79" s="90"/>
    </row>
    <row r="80" spans="1:6">
      <c r="A80" s="107"/>
      <c r="B80" s="84"/>
      <c r="C80" s="74"/>
      <c r="D80" s="74"/>
      <c r="E80" s="92"/>
      <c r="F80" s="90"/>
    </row>
    <row r="81" spans="1:6">
      <c r="A81" s="107"/>
      <c r="B81" s="84"/>
      <c r="C81" s="74"/>
      <c r="D81" s="74"/>
    </row>
    <row r="82" spans="1:6">
      <c r="B82" s="84"/>
      <c r="C82" s="74"/>
      <c r="D82" s="74"/>
      <c r="E82" s="92"/>
      <c r="F82" s="90"/>
    </row>
    <row r="83" spans="1:6">
      <c r="A83" s="107"/>
      <c r="B83" s="84"/>
      <c r="C83" s="74"/>
      <c r="D83" s="74"/>
      <c r="E83" s="92"/>
      <c r="F83" s="90"/>
    </row>
    <row r="84" spans="1:6">
      <c r="A84" s="107"/>
      <c r="B84" s="84"/>
      <c r="C84" s="74"/>
      <c r="D84" s="74"/>
      <c r="E84" s="92"/>
      <c r="F84" s="90"/>
    </row>
    <row r="85" spans="1:6">
      <c r="A85" s="107"/>
      <c r="B85" s="84"/>
      <c r="C85" s="74"/>
      <c r="D85" s="74"/>
    </row>
    <row r="86" spans="1:6">
      <c r="A86" s="107"/>
      <c r="B86" s="84"/>
      <c r="C86" s="74"/>
      <c r="D86" s="74"/>
      <c r="E86" s="92"/>
      <c r="F86" s="90"/>
    </row>
    <row r="87" spans="1:6">
      <c r="A87" s="107"/>
      <c r="B87" s="84"/>
      <c r="C87" s="74"/>
      <c r="D87" s="74"/>
      <c r="E87" s="92"/>
      <c r="F87" s="90"/>
    </row>
    <row r="88" spans="1:6">
      <c r="A88" s="107"/>
      <c r="B88" s="84"/>
      <c r="C88" s="74"/>
      <c r="D88" s="74"/>
      <c r="E88" s="92"/>
      <c r="F88" s="90"/>
    </row>
    <row r="89" spans="1:6">
      <c r="A89" s="107"/>
      <c r="B89" s="84"/>
      <c r="C89" s="74"/>
      <c r="D89" s="74"/>
      <c r="E89" s="92"/>
      <c r="F89" s="90"/>
    </row>
    <row r="90" spans="1:6">
      <c r="A90" s="107"/>
      <c r="B90" s="84"/>
      <c r="C90" s="74"/>
      <c r="D90" s="74"/>
      <c r="E90" s="92"/>
      <c r="F90" s="90"/>
    </row>
    <row r="91" spans="1:6">
      <c r="A91" s="107"/>
      <c r="B91" s="84"/>
      <c r="C91" s="74"/>
      <c r="D91" s="74"/>
      <c r="E91" s="92"/>
      <c r="F91" s="90"/>
    </row>
    <row r="92" spans="1:6">
      <c r="A92" s="107"/>
      <c r="B92" s="84"/>
      <c r="C92" s="74"/>
      <c r="D92" s="74"/>
      <c r="E92" s="92"/>
      <c r="F92" s="90"/>
    </row>
    <row r="93" spans="1:6">
      <c r="A93" s="107"/>
      <c r="B93" s="84"/>
      <c r="C93" s="74"/>
      <c r="D93" s="74"/>
      <c r="E93" s="92"/>
      <c r="F93" s="90"/>
    </row>
    <row r="94" spans="1:6">
      <c r="A94" s="107"/>
      <c r="B94" s="84"/>
      <c r="C94" s="74"/>
      <c r="D94" s="74"/>
      <c r="E94" s="92"/>
      <c r="F94" s="90"/>
    </row>
    <row r="95" spans="1:6">
      <c r="A95" s="107"/>
      <c r="B95" s="84"/>
      <c r="C95" s="74"/>
      <c r="D95" s="74"/>
    </row>
    <row r="96" spans="1:6">
      <c r="A96" s="107"/>
      <c r="B96" s="84"/>
      <c r="C96" s="74"/>
      <c r="D96" s="74"/>
      <c r="E96" s="92"/>
      <c r="F96" s="90"/>
    </row>
    <row r="97" spans="1:6">
      <c r="B97" s="84"/>
      <c r="C97" s="74"/>
      <c r="D97" s="74"/>
      <c r="E97" s="92"/>
      <c r="F97" s="90"/>
    </row>
    <row r="98" spans="1:6">
      <c r="A98" s="107"/>
      <c r="B98" s="84"/>
      <c r="C98" s="74"/>
      <c r="D98" s="74"/>
      <c r="E98" s="92"/>
      <c r="F98" s="90"/>
    </row>
    <row r="99" spans="1:6">
      <c r="A99" s="107"/>
      <c r="B99" s="84"/>
      <c r="C99" s="74"/>
      <c r="D99" s="74"/>
      <c r="E99" s="92"/>
      <c r="F99" s="90"/>
    </row>
    <row r="100" spans="1:6">
      <c r="A100" s="107"/>
      <c r="B100" s="84"/>
      <c r="C100" s="74"/>
      <c r="D100" s="74"/>
      <c r="E100" s="92"/>
      <c r="F100" s="90"/>
    </row>
    <row r="101" spans="1:6">
      <c r="A101" s="107"/>
      <c r="B101" s="84"/>
      <c r="C101" s="74"/>
      <c r="D101" s="74"/>
      <c r="E101" s="92"/>
      <c r="F101" s="90"/>
    </row>
    <row r="102" spans="1:6">
      <c r="A102" s="107"/>
      <c r="B102" s="84"/>
      <c r="C102" s="74"/>
      <c r="D102" s="74"/>
      <c r="E102" s="92"/>
      <c r="F102" s="90"/>
    </row>
    <row r="103" spans="1:6">
      <c r="A103" s="107"/>
      <c r="B103" s="84"/>
      <c r="C103" s="74"/>
      <c r="D103" s="74"/>
      <c r="E103" s="92"/>
      <c r="F103" s="90"/>
    </row>
    <row r="104" spans="1:6">
      <c r="B104" s="84"/>
      <c r="C104" s="74"/>
      <c r="D104" s="74"/>
      <c r="E104" s="92"/>
      <c r="F104" s="90"/>
    </row>
    <row r="105" spans="1:6">
      <c r="A105" s="107"/>
      <c r="B105" s="84"/>
      <c r="C105" s="74"/>
      <c r="D105" s="74"/>
      <c r="E105" s="92"/>
      <c r="F105" s="90"/>
    </row>
    <row r="106" spans="1:6">
      <c r="A106" s="107"/>
      <c r="B106" s="84"/>
      <c r="C106" s="74"/>
      <c r="D106" s="74"/>
    </row>
    <row r="107" spans="1:6">
      <c r="A107" s="107"/>
      <c r="B107" s="84"/>
      <c r="C107" s="74"/>
      <c r="D107" s="74"/>
      <c r="E107" s="92"/>
      <c r="F107" s="90"/>
    </row>
    <row r="108" spans="1:6">
      <c r="B108" s="84"/>
      <c r="C108" s="74"/>
      <c r="D108" s="74"/>
    </row>
    <row r="109" spans="1:6">
      <c r="A109" s="107"/>
      <c r="B109" s="84"/>
      <c r="C109" s="74"/>
      <c r="D109" s="74"/>
      <c r="E109" s="92"/>
      <c r="F109" s="90"/>
    </row>
    <row r="110" spans="1:6">
      <c r="A110" s="107"/>
      <c r="B110" s="84"/>
      <c r="C110" s="74"/>
      <c r="D110" s="74"/>
      <c r="E110" s="92"/>
      <c r="F110" s="90"/>
    </row>
    <row r="111" spans="1:6">
      <c r="B111" s="84"/>
      <c r="C111" s="74"/>
      <c r="D111" s="74"/>
      <c r="E111" s="92"/>
      <c r="F111" s="90"/>
    </row>
    <row r="112" spans="1:6">
      <c r="B112" s="84"/>
      <c r="C112" s="74"/>
      <c r="D112" s="74"/>
    </row>
    <row r="113" spans="1:6">
      <c r="A113" s="107"/>
      <c r="B113" s="84"/>
      <c r="C113" s="74"/>
      <c r="D113" s="74"/>
      <c r="E113" s="92"/>
      <c r="F113" s="90"/>
    </row>
    <row r="114" spans="1:6">
      <c r="A114" s="107"/>
      <c r="B114" s="84"/>
      <c r="C114" s="74"/>
      <c r="D114" s="74"/>
    </row>
    <row r="115" spans="1:6">
      <c r="A115" s="107"/>
      <c r="B115" s="84"/>
      <c r="C115" s="74"/>
      <c r="D115" s="74"/>
      <c r="E115" s="92"/>
      <c r="F115" s="90"/>
    </row>
    <row r="116" spans="1:6">
      <c r="B116" s="84"/>
      <c r="C116" s="74"/>
      <c r="D116" s="74"/>
    </row>
    <row r="117" spans="1:6">
      <c r="A117" s="107"/>
      <c r="B117" s="84"/>
      <c r="C117" s="74"/>
      <c r="D117" s="74"/>
      <c r="E117" s="92"/>
      <c r="F117" s="90"/>
    </row>
    <row r="118" spans="1:6">
      <c r="B118" s="84"/>
      <c r="C118" s="74"/>
      <c r="D118" s="74"/>
      <c r="E118" s="92"/>
      <c r="F118" s="90"/>
    </row>
    <row r="119" spans="1:6">
      <c r="A119" s="107"/>
      <c r="B119" s="84"/>
      <c r="C119" s="74"/>
      <c r="D119" s="74"/>
      <c r="E119" s="92"/>
      <c r="F119" s="90"/>
    </row>
    <row r="120" spans="1:6">
      <c r="B120" s="84"/>
      <c r="C120" s="74"/>
      <c r="D120" s="74"/>
    </row>
    <row r="121" spans="1:6">
      <c r="B121" s="84"/>
      <c r="C121" s="74"/>
      <c r="D121" s="74"/>
    </row>
    <row r="122" spans="1:6">
      <c r="A122" s="107"/>
      <c r="B122" s="84"/>
      <c r="C122" s="74"/>
      <c r="D122" s="74"/>
    </row>
    <row r="123" spans="1:6">
      <c r="A123" s="107"/>
      <c r="B123" s="84"/>
      <c r="C123" s="74"/>
      <c r="D123" s="74"/>
    </row>
    <row r="124" spans="1:6">
      <c r="B124" s="84"/>
      <c r="C124" s="74"/>
      <c r="D124" s="74"/>
    </row>
    <row r="125" spans="1:6">
      <c r="B125" s="84"/>
      <c r="C125" s="74"/>
      <c r="D125" s="74"/>
    </row>
    <row r="126" spans="1:6">
      <c r="B126" s="84"/>
      <c r="C126" s="74"/>
      <c r="D126" s="74"/>
    </row>
    <row r="127" spans="1:6">
      <c r="B127" s="84"/>
      <c r="C127" s="74"/>
      <c r="D127" s="74"/>
    </row>
    <row r="128" spans="1:6">
      <c r="B128" s="84"/>
      <c r="C128" s="74"/>
      <c r="D128" s="74"/>
      <c r="E128" s="92"/>
      <c r="F128" s="90"/>
    </row>
    <row r="129" spans="1:6">
      <c r="B129" s="84"/>
      <c r="C129" s="74"/>
      <c r="D129" s="74"/>
    </row>
    <row r="130" spans="1:6">
      <c r="B130" s="84"/>
      <c r="C130" s="74"/>
      <c r="D130" s="74"/>
    </row>
    <row r="131" spans="1:6">
      <c r="A131" s="107"/>
      <c r="B131" s="84"/>
      <c r="C131" s="74"/>
      <c r="D131" s="74"/>
    </row>
    <row r="132" spans="1:6">
      <c r="B132" s="84"/>
      <c r="C132" s="74"/>
      <c r="D132" s="74"/>
    </row>
    <row r="133" spans="1:6">
      <c r="B133" s="84"/>
      <c r="C133" s="74"/>
      <c r="D133" s="74"/>
    </row>
    <row r="134" spans="1:6">
      <c r="B134" s="84"/>
      <c r="C134" s="74"/>
      <c r="D134" s="74"/>
      <c r="E134" s="92"/>
      <c r="F134" s="90"/>
    </row>
    <row r="135" spans="1:6">
      <c r="B135" s="84"/>
      <c r="C135" s="74"/>
      <c r="D135" s="74"/>
      <c r="E135" s="92"/>
      <c r="F135" s="90"/>
    </row>
    <row r="136" spans="1:6">
      <c r="B136" s="84"/>
      <c r="C136" s="74"/>
      <c r="D136" s="74"/>
    </row>
    <row r="137" spans="1:6">
      <c r="A137" s="107"/>
      <c r="B137" s="84"/>
      <c r="C137" s="74"/>
      <c r="D137" s="74"/>
    </row>
    <row r="138" spans="1:6">
      <c r="B138" s="84"/>
      <c r="C138" s="74"/>
      <c r="D138" s="74"/>
    </row>
    <row r="139" spans="1:6">
      <c r="B139" s="84"/>
      <c r="C139" s="74"/>
      <c r="D139" s="74"/>
    </row>
    <row r="140" spans="1:6">
      <c r="A140" s="107"/>
      <c r="B140" s="84"/>
      <c r="C140" s="74"/>
      <c r="D140" s="74"/>
      <c r="E140" s="92"/>
      <c r="F140" s="90"/>
    </row>
    <row r="141" spans="1:6">
      <c r="B141" s="84"/>
      <c r="C141" s="74"/>
      <c r="D141" s="74"/>
    </row>
    <row r="142" spans="1:6">
      <c r="B142" s="84"/>
      <c r="C142" s="74"/>
      <c r="D142" s="74"/>
    </row>
    <row r="143" spans="1:6">
      <c r="A143" s="107"/>
      <c r="B143" s="84"/>
      <c r="C143" s="74"/>
      <c r="D143" s="74"/>
    </row>
    <row r="144" spans="1:6">
      <c r="B144" s="84"/>
      <c r="C144" s="74"/>
      <c r="D144" s="74"/>
      <c r="E144" s="92"/>
      <c r="F144" s="90"/>
    </row>
    <row r="145" spans="1:6">
      <c r="B145" s="84"/>
      <c r="C145" s="74"/>
      <c r="D145" s="74"/>
    </row>
    <row r="146" spans="1:6">
      <c r="B146" s="84"/>
      <c r="C146" s="74"/>
      <c r="D146" s="74"/>
      <c r="E146" s="92"/>
      <c r="F146" s="90"/>
    </row>
    <row r="147" spans="1:6">
      <c r="B147" s="84"/>
      <c r="C147" s="74"/>
      <c r="D147" s="74"/>
    </row>
    <row r="148" spans="1:6">
      <c r="B148" s="84"/>
      <c r="C148" s="74"/>
      <c r="D148" s="74"/>
    </row>
    <row r="149" spans="1:6">
      <c r="A149" s="107"/>
      <c r="B149" s="84"/>
      <c r="C149" s="74"/>
      <c r="D149" s="74"/>
    </row>
    <row r="150" spans="1:6">
      <c r="B150" s="84"/>
      <c r="C150" s="74"/>
      <c r="D150" s="74"/>
    </row>
    <row r="151" spans="1:6">
      <c r="B151" s="84"/>
      <c r="C151" s="74"/>
      <c r="D151" s="74"/>
    </row>
    <row r="152" spans="1:6">
      <c r="B152" s="84"/>
      <c r="C152" s="74"/>
      <c r="D152" s="74"/>
      <c r="E152" s="92"/>
      <c r="F152" s="90"/>
    </row>
    <row r="153" spans="1:6">
      <c r="B153" s="84"/>
      <c r="C153" s="74"/>
      <c r="D153" s="74"/>
      <c r="E153" s="92"/>
      <c r="F153" s="90"/>
    </row>
    <row r="154" spans="1:6">
      <c r="B154" s="84"/>
      <c r="C154" s="74"/>
      <c r="D154" s="74"/>
    </row>
    <row r="155" spans="1:6">
      <c r="A155" s="107"/>
      <c r="B155" s="84"/>
      <c r="C155" s="74"/>
      <c r="D155" s="74"/>
    </row>
    <row r="156" spans="1:6">
      <c r="B156" s="84"/>
      <c r="C156" s="74"/>
      <c r="D156" s="74"/>
      <c r="E156" s="92"/>
      <c r="F156" s="90"/>
    </row>
    <row r="157" spans="1:6">
      <c r="B157" s="84"/>
      <c r="C157" s="74"/>
      <c r="D157" s="74"/>
      <c r="E157" s="92"/>
      <c r="F157" s="90"/>
    </row>
    <row r="158" spans="1:6">
      <c r="A158" s="107"/>
      <c r="B158" s="84"/>
      <c r="C158" s="74"/>
      <c r="D158" s="74"/>
    </row>
    <row r="159" spans="1:6">
      <c r="A159" s="107"/>
      <c r="B159" s="84"/>
      <c r="C159" s="74"/>
      <c r="D159" s="74"/>
    </row>
    <row r="160" spans="1:6">
      <c r="B160" s="84"/>
      <c r="C160" s="74"/>
      <c r="D160" s="74"/>
      <c r="E160" s="92"/>
      <c r="F160" s="90"/>
    </row>
    <row r="161" spans="1:6">
      <c r="B161" s="84"/>
      <c r="C161" s="74"/>
      <c r="D161" s="74"/>
      <c r="E161" s="92"/>
      <c r="F161" s="90"/>
    </row>
    <row r="162" spans="1:6">
      <c r="B162" s="84"/>
      <c r="C162" s="74"/>
      <c r="D162" s="74"/>
      <c r="E162" s="92"/>
      <c r="F162" s="90"/>
    </row>
    <row r="163" spans="1:6">
      <c r="B163" s="84"/>
      <c r="C163" s="74"/>
      <c r="D163" s="74"/>
      <c r="E163" s="92"/>
      <c r="F163" s="90"/>
    </row>
    <row r="164" spans="1:6">
      <c r="A164" s="107"/>
      <c r="B164" s="84"/>
      <c r="C164" s="74"/>
      <c r="D164" s="74"/>
    </row>
    <row r="165" spans="1:6">
      <c r="B165" s="84"/>
      <c r="C165" s="74"/>
      <c r="D165" s="74"/>
    </row>
    <row r="166" spans="1:6">
      <c r="B166" s="84"/>
      <c r="C166" s="74"/>
      <c r="D166" s="74"/>
    </row>
    <row r="167" spans="1:6">
      <c r="B167" s="84"/>
      <c r="C167" s="74"/>
      <c r="D167" s="74"/>
      <c r="E167" s="92"/>
      <c r="F167" s="90"/>
    </row>
    <row r="168" spans="1:6">
      <c r="A168" s="107"/>
      <c r="B168" s="84"/>
      <c r="C168" s="74"/>
      <c r="D168" s="74"/>
    </row>
    <row r="169" spans="1:6">
      <c r="B169" s="84"/>
      <c r="C169" s="74"/>
      <c r="D169" s="74"/>
    </row>
    <row r="170" spans="1:6">
      <c r="A170" s="107"/>
      <c r="B170" s="84"/>
      <c r="C170" s="74"/>
      <c r="D170" s="74"/>
    </row>
    <row r="171" spans="1:6">
      <c r="B171" s="84"/>
      <c r="C171" s="74"/>
      <c r="D171" s="74"/>
    </row>
    <row r="172" spans="1:6">
      <c r="B172" s="84"/>
      <c r="C172" s="74"/>
      <c r="D172" s="74"/>
    </row>
    <row r="173" spans="1:6">
      <c r="B173" s="84"/>
      <c r="C173" s="74"/>
      <c r="D173" s="74"/>
      <c r="E173" s="92"/>
      <c r="F173" s="90"/>
    </row>
    <row r="174" spans="1:6">
      <c r="A174" s="107"/>
      <c r="B174" s="84"/>
      <c r="C174" s="74"/>
      <c r="D174" s="74"/>
    </row>
    <row r="175" spans="1:6">
      <c r="B175" s="84"/>
      <c r="C175" s="74"/>
      <c r="D175" s="74"/>
    </row>
    <row r="176" spans="1:6">
      <c r="A176" s="107"/>
      <c r="B176" s="84"/>
      <c r="C176" s="74"/>
      <c r="D176" s="74"/>
      <c r="E176" s="92"/>
      <c r="F176" s="90"/>
    </row>
    <row r="177" spans="1:6">
      <c r="B177" s="84"/>
      <c r="C177" s="74"/>
      <c r="D177" s="74"/>
    </row>
    <row r="178" spans="1:6">
      <c r="B178" s="84"/>
      <c r="C178" s="74"/>
      <c r="D178" s="74"/>
    </row>
    <row r="179" spans="1:6">
      <c r="B179" s="84"/>
      <c r="C179" s="74"/>
      <c r="D179" s="74"/>
      <c r="E179" s="92"/>
      <c r="F179" s="90"/>
    </row>
    <row r="180" spans="1:6">
      <c r="B180" s="84"/>
      <c r="C180" s="74"/>
      <c r="D180" s="74"/>
    </row>
    <row r="181" spans="1:6">
      <c r="A181" s="107"/>
      <c r="B181" s="84"/>
      <c r="C181" s="74"/>
      <c r="D181" s="74"/>
    </row>
    <row r="182" spans="1:6">
      <c r="A182" s="107"/>
      <c r="B182" s="84"/>
      <c r="C182" s="74"/>
      <c r="D182" s="74"/>
      <c r="E182" s="92"/>
      <c r="F182" s="90"/>
    </row>
    <row r="183" spans="1:6">
      <c r="B183" s="84"/>
      <c r="C183" s="74"/>
      <c r="D183" s="74"/>
      <c r="E183" s="92"/>
      <c r="F183" s="90"/>
    </row>
    <row r="184" spans="1:6">
      <c r="B184" s="84"/>
      <c r="C184" s="74"/>
      <c r="D184" s="74"/>
      <c r="E184" s="92"/>
      <c r="F184" s="90"/>
    </row>
    <row r="185" spans="1:6">
      <c r="B185" s="84"/>
      <c r="C185" s="74"/>
      <c r="D185" s="74"/>
    </row>
    <row r="186" spans="1:6">
      <c r="A186" s="107"/>
      <c r="B186" s="84"/>
      <c r="C186" s="74"/>
      <c r="D186" s="74"/>
    </row>
    <row r="187" spans="1:6">
      <c r="B187" s="84"/>
      <c r="C187" s="74"/>
      <c r="D187" s="74"/>
      <c r="E187" s="92"/>
      <c r="F187" s="90"/>
    </row>
    <row r="188" spans="1:6">
      <c r="A188" s="107"/>
      <c r="B188" s="84"/>
      <c r="C188" s="74"/>
      <c r="D188" s="74"/>
      <c r="E188" s="92"/>
      <c r="F188" s="90"/>
    </row>
    <row r="189" spans="1:6">
      <c r="B189" s="84"/>
      <c r="C189" s="74"/>
      <c r="D189" s="74"/>
      <c r="E189" s="92"/>
      <c r="F189" s="90"/>
    </row>
    <row r="190" spans="1:6">
      <c r="B190" s="84"/>
      <c r="C190" s="74"/>
      <c r="D190" s="74"/>
      <c r="E190" s="92"/>
      <c r="F190" s="90"/>
    </row>
    <row r="191" spans="1:6">
      <c r="B191" s="84"/>
      <c r="C191" s="74"/>
      <c r="D191" s="74"/>
    </row>
    <row r="192" spans="1:6">
      <c r="B192" s="84"/>
      <c r="C192" s="74"/>
      <c r="D192" s="74"/>
    </row>
    <row r="193" spans="1:6">
      <c r="A193" s="107"/>
      <c r="B193" s="84"/>
      <c r="C193" s="74"/>
      <c r="D193" s="74"/>
    </row>
    <row r="194" spans="1:6">
      <c r="B194" s="84"/>
      <c r="C194" s="74"/>
      <c r="D194" s="74"/>
    </row>
    <row r="195" spans="1:6">
      <c r="A195" s="107"/>
      <c r="B195" s="84"/>
      <c r="C195" s="74"/>
      <c r="D195" s="74"/>
      <c r="E195" s="92"/>
      <c r="F195" s="90"/>
    </row>
    <row r="196" spans="1:6">
      <c r="B196" s="84"/>
      <c r="C196" s="74"/>
      <c r="D196" s="74"/>
    </row>
    <row r="197" spans="1:6">
      <c r="B197" s="84"/>
      <c r="C197" s="74"/>
      <c r="D197" s="74"/>
    </row>
    <row r="198" spans="1:6">
      <c r="A198" s="107"/>
      <c r="B198" s="84"/>
      <c r="C198" s="74"/>
      <c r="D198" s="74"/>
    </row>
    <row r="199" spans="1:6">
      <c r="B199" s="84"/>
      <c r="C199" s="74"/>
      <c r="D199" s="74"/>
      <c r="E199" s="92"/>
      <c r="F199" s="90"/>
    </row>
    <row r="200" spans="1:6">
      <c r="B200" s="84"/>
      <c r="C200" s="74"/>
      <c r="D200" s="74"/>
      <c r="E200" s="92"/>
      <c r="F200" s="90"/>
    </row>
    <row r="201" spans="1:6">
      <c r="B201" s="84"/>
      <c r="C201" s="74"/>
      <c r="D201" s="74"/>
    </row>
    <row r="202" spans="1:6">
      <c r="B202" s="84"/>
      <c r="C202" s="74"/>
      <c r="D202" s="74"/>
    </row>
    <row r="203" spans="1:6">
      <c r="B203" s="84"/>
      <c r="C203" s="74"/>
      <c r="D203" s="74"/>
      <c r="E203" s="92"/>
      <c r="F203" s="90"/>
    </row>
    <row r="204" spans="1:6">
      <c r="B204" s="84"/>
      <c r="C204" s="74"/>
      <c r="D204" s="74"/>
    </row>
    <row r="205" spans="1:6">
      <c r="A205" s="107"/>
      <c r="B205" s="84"/>
      <c r="C205" s="74"/>
      <c r="D205" s="74"/>
    </row>
    <row r="206" spans="1:6">
      <c r="B206" s="84"/>
      <c r="C206" s="74"/>
      <c r="D206" s="74"/>
    </row>
    <row r="207" spans="1:6">
      <c r="B207" s="84"/>
      <c r="C207" s="74"/>
      <c r="D207" s="74"/>
      <c r="E207" s="92"/>
      <c r="F207" s="90"/>
    </row>
    <row r="208" spans="1:6">
      <c r="A208" s="107"/>
      <c r="B208" s="84"/>
      <c r="C208" s="74"/>
      <c r="D208" s="74"/>
    </row>
    <row r="209" spans="1:6">
      <c r="B209" s="84"/>
      <c r="C209" s="74"/>
      <c r="D209" s="74"/>
      <c r="E209" s="92"/>
      <c r="F209" s="90"/>
    </row>
    <row r="210" spans="1:6">
      <c r="B210" s="84"/>
      <c r="C210" s="74"/>
      <c r="D210" s="74"/>
    </row>
    <row r="211" spans="1:6">
      <c r="B211" s="84"/>
      <c r="C211" s="74"/>
      <c r="D211" s="74"/>
    </row>
    <row r="212" spans="1:6">
      <c r="A212" s="107"/>
      <c r="B212" s="84"/>
      <c r="C212" s="74"/>
      <c r="D212" s="74"/>
    </row>
    <row r="213" spans="1:6">
      <c r="B213" s="84"/>
      <c r="C213" s="74"/>
      <c r="D213" s="74"/>
      <c r="E213" s="92"/>
      <c r="F213" s="90"/>
    </row>
    <row r="214" spans="1:6">
      <c r="B214" s="84"/>
      <c r="C214" s="74"/>
      <c r="D214" s="74"/>
      <c r="E214" s="92"/>
      <c r="F214" s="90"/>
    </row>
    <row r="215" spans="1:6">
      <c r="A215" s="107"/>
      <c r="B215" s="84"/>
      <c r="C215" s="74"/>
      <c r="D215" s="74"/>
      <c r="E215" s="92"/>
      <c r="F215" s="90"/>
    </row>
    <row r="216" spans="1:6">
      <c r="B216" s="84"/>
      <c r="C216" s="74"/>
      <c r="D216" s="74"/>
    </row>
    <row r="217" spans="1:6">
      <c r="B217" s="84"/>
      <c r="C217" s="74"/>
      <c r="D217" s="74"/>
      <c r="E217" s="92"/>
      <c r="F217" s="90"/>
    </row>
    <row r="218" spans="1:6">
      <c r="B218" s="84"/>
      <c r="C218" s="74"/>
      <c r="D218" s="74"/>
    </row>
    <row r="219" spans="1:6">
      <c r="B219" s="84"/>
      <c r="C219" s="74"/>
      <c r="D219" s="74"/>
    </row>
    <row r="220" spans="1:6">
      <c r="A220" s="107"/>
      <c r="B220" s="84"/>
      <c r="C220" s="74"/>
      <c r="D220" s="74"/>
    </row>
    <row r="221" spans="1:6">
      <c r="B221" s="84"/>
      <c r="C221" s="74"/>
      <c r="D221" s="74"/>
      <c r="E221" s="92"/>
      <c r="F221" s="90"/>
    </row>
    <row r="222" spans="1:6">
      <c r="B222" s="84"/>
      <c r="C222" s="74"/>
      <c r="D222" s="74"/>
      <c r="E222" s="92"/>
      <c r="F222" s="90"/>
    </row>
    <row r="223" spans="1:6">
      <c r="B223" s="84"/>
      <c r="C223" s="74"/>
      <c r="D223" s="74"/>
    </row>
    <row r="224" spans="1:6">
      <c r="B224" s="84"/>
      <c r="C224" s="74"/>
      <c r="D224" s="74"/>
    </row>
    <row r="225" spans="1:6">
      <c r="A225" s="107"/>
      <c r="B225" s="84"/>
      <c r="C225" s="74"/>
      <c r="D225" s="74"/>
    </row>
    <row r="226" spans="1:6">
      <c r="A226" s="107"/>
      <c r="B226" s="84"/>
      <c r="C226" s="74"/>
      <c r="D226" s="74"/>
      <c r="E226" s="92"/>
      <c r="F226" s="90"/>
    </row>
    <row r="227" spans="1:6">
      <c r="B227" s="84"/>
      <c r="C227" s="74"/>
      <c r="D227" s="74"/>
      <c r="E227" s="92"/>
      <c r="F227" s="90"/>
    </row>
    <row r="228" spans="1:6">
      <c r="B228" s="84"/>
      <c r="C228" s="74"/>
      <c r="D228" s="74"/>
      <c r="E228" s="92"/>
      <c r="F228" s="90"/>
    </row>
    <row r="229" spans="1:6">
      <c r="B229" s="84"/>
      <c r="C229" s="74"/>
      <c r="D229" s="74"/>
    </row>
    <row r="230" spans="1:6">
      <c r="A230" s="107"/>
      <c r="B230" s="84"/>
      <c r="C230" s="74"/>
      <c r="D230" s="74"/>
    </row>
    <row r="231" spans="1:6">
      <c r="B231" s="84"/>
      <c r="C231" s="74"/>
      <c r="D231" s="74"/>
    </row>
    <row r="232" spans="1:6">
      <c r="A232" s="107"/>
      <c r="B232" s="84"/>
      <c r="C232" s="74"/>
      <c r="D232" s="74"/>
    </row>
    <row r="233" spans="1:6">
      <c r="B233" s="84"/>
      <c r="C233" s="74"/>
      <c r="D233" s="74"/>
      <c r="E233" s="92"/>
      <c r="F233" s="90"/>
    </row>
    <row r="234" spans="1:6">
      <c r="B234" s="84"/>
      <c r="C234" s="74"/>
      <c r="D234" s="74"/>
      <c r="E234" s="92"/>
      <c r="F234" s="90"/>
    </row>
    <row r="235" spans="1:6">
      <c r="A235" s="107"/>
      <c r="B235" s="84"/>
      <c r="C235" s="74"/>
      <c r="D235" s="74"/>
    </row>
    <row r="236" spans="1:6">
      <c r="B236" s="84"/>
      <c r="C236" s="74"/>
      <c r="D236" s="74"/>
    </row>
    <row r="237" spans="1:6">
      <c r="B237" s="84"/>
      <c r="C237" s="74"/>
      <c r="D237" s="74"/>
      <c r="E237" s="92"/>
      <c r="F237" s="90"/>
    </row>
    <row r="238" spans="1:6">
      <c r="B238" s="84"/>
      <c r="C238" s="74"/>
      <c r="D238" s="74"/>
    </row>
    <row r="239" spans="1:6">
      <c r="A239" s="107"/>
      <c r="B239" s="84"/>
      <c r="C239" s="74"/>
      <c r="D239" s="74"/>
    </row>
    <row r="240" spans="1:6">
      <c r="B240" s="84"/>
      <c r="C240" s="74"/>
      <c r="D240" s="74"/>
      <c r="E240" s="92"/>
      <c r="F240" s="90"/>
    </row>
    <row r="241" spans="1:6">
      <c r="B241" s="84"/>
      <c r="C241" s="74"/>
      <c r="D241" s="74"/>
      <c r="E241" s="92"/>
      <c r="F241" s="90"/>
    </row>
    <row r="242" spans="1:6">
      <c r="B242" s="84"/>
      <c r="C242" s="74"/>
      <c r="D242" s="74"/>
      <c r="E242" s="92"/>
      <c r="F242" s="90"/>
    </row>
    <row r="243" spans="1:6">
      <c r="B243" s="84"/>
      <c r="C243" s="74"/>
      <c r="D243" s="74"/>
    </row>
    <row r="244" spans="1:6">
      <c r="B244" s="84"/>
      <c r="C244" s="74"/>
      <c r="D244" s="74"/>
    </row>
    <row r="245" spans="1:6">
      <c r="A245" s="107"/>
      <c r="B245" s="84"/>
      <c r="C245" s="74"/>
      <c r="D245" s="74"/>
    </row>
    <row r="246" spans="1:6">
      <c r="B246" s="84"/>
      <c r="C246" s="74"/>
      <c r="D246" s="74"/>
    </row>
    <row r="247" spans="1:6">
      <c r="A247" s="107"/>
      <c r="B247" s="84"/>
      <c r="C247" s="74"/>
      <c r="D247" s="74"/>
      <c r="E247" s="92"/>
      <c r="F247" s="90"/>
    </row>
    <row r="248" spans="1:6">
      <c r="B248" s="84"/>
      <c r="C248" s="74"/>
      <c r="D248" s="74"/>
      <c r="E248" s="92"/>
      <c r="F248" s="90"/>
    </row>
    <row r="249" spans="1:6">
      <c r="A249" s="107"/>
      <c r="B249" s="84"/>
      <c r="C249" s="74"/>
      <c r="D249" s="74"/>
    </row>
    <row r="250" spans="1:6">
      <c r="B250" s="84"/>
      <c r="C250" s="74"/>
      <c r="D250" s="74"/>
      <c r="E250" s="92"/>
      <c r="F250" s="90"/>
    </row>
    <row r="251" spans="1:6">
      <c r="B251" s="84"/>
      <c r="C251" s="74"/>
      <c r="D251" s="74"/>
      <c r="E251" s="92"/>
      <c r="F251" s="90"/>
    </row>
    <row r="252" spans="1:6">
      <c r="B252" s="84"/>
      <c r="C252" s="74"/>
      <c r="D252" s="74"/>
    </row>
    <row r="253" spans="1:6">
      <c r="A253" s="107"/>
      <c r="B253" s="84"/>
      <c r="C253" s="74"/>
      <c r="D253" s="74"/>
    </row>
    <row r="254" spans="1:6">
      <c r="B254" s="84"/>
      <c r="C254" s="74"/>
      <c r="D254" s="74"/>
      <c r="E254" s="92"/>
      <c r="F254" s="90"/>
    </row>
    <row r="255" spans="1:6">
      <c r="B255" s="84"/>
      <c r="C255" s="74"/>
      <c r="D255" s="74"/>
      <c r="E255" s="92"/>
      <c r="F255" s="90"/>
    </row>
    <row r="256" spans="1:6">
      <c r="B256" s="84"/>
      <c r="C256" s="74"/>
      <c r="D256" s="74"/>
    </row>
    <row r="257" spans="1:6">
      <c r="A257" s="107"/>
      <c r="B257" s="84"/>
      <c r="C257" s="74"/>
      <c r="D257" s="74"/>
    </row>
    <row r="258" spans="1:6">
      <c r="B258" s="84"/>
      <c r="C258" s="74"/>
      <c r="D258" s="74"/>
    </row>
    <row r="259" spans="1:6">
      <c r="A259" s="107"/>
      <c r="B259" s="84"/>
      <c r="C259" s="74"/>
      <c r="D259" s="74"/>
    </row>
    <row r="260" spans="1:6">
      <c r="B260" s="84"/>
      <c r="C260" s="74"/>
      <c r="D260" s="74"/>
      <c r="E260" s="92"/>
      <c r="F260" s="90"/>
    </row>
    <row r="261" spans="1:6">
      <c r="B261" s="84"/>
      <c r="C261" s="74"/>
      <c r="D261" s="74"/>
    </row>
    <row r="262" spans="1:6">
      <c r="A262" s="107"/>
      <c r="B262" s="84"/>
      <c r="C262" s="74"/>
      <c r="D262" s="74"/>
    </row>
    <row r="263" spans="1:6">
      <c r="B263" s="84"/>
      <c r="C263" s="74"/>
      <c r="D263" s="74"/>
    </row>
    <row r="264" spans="1:6">
      <c r="B264" s="84"/>
      <c r="C264" s="74"/>
      <c r="D264" s="74"/>
      <c r="E264" s="92"/>
      <c r="F264" s="90"/>
    </row>
    <row r="265" spans="1:6">
      <c r="A265" s="107"/>
      <c r="B265" s="84"/>
      <c r="C265" s="74"/>
      <c r="D265" s="74"/>
    </row>
    <row r="266" spans="1:6">
      <c r="A266" s="107"/>
      <c r="B266" s="84"/>
      <c r="C266" s="74"/>
      <c r="D266" s="74"/>
      <c r="E266" s="92"/>
      <c r="F266" s="90"/>
    </row>
    <row r="267" spans="1:6">
      <c r="B267" s="84"/>
      <c r="C267" s="74"/>
      <c r="D267" s="74"/>
    </row>
    <row r="268" spans="1:6">
      <c r="A268" s="107"/>
      <c r="B268" s="84"/>
      <c r="C268" s="74"/>
      <c r="D268" s="74"/>
      <c r="E268" s="92"/>
      <c r="F268" s="90"/>
    </row>
    <row r="269" spans="1:6">
      <c r="B269" s="84"/>
      <c r="C269" s="74"/>
      <c r="D269" s="74"/>
    </row>
    <row r="270" spans="1:6">
      <c r="A270" s="107"/>
      <c r="B270" s="84"/>
      <c r="C270" s="74"/>
      <c r="D270" s="74"/>
      <c r="E270" s="92"/>
      <c r="F270" s="90"/>
    </row>
    <row r="271" spans="1:6">
      <c r="B271" s="84"/>
      <c r="C271" s="74"/>
      <c r="D271" s="74"/>
    </row>
    <row r="272" spans="1:6">
      <c r="A272" s="107"/>
      <c r="B272" s="84"/>
      <c r="C272" s="74"/>
      <c r="D272" s="74"/>
    </row>
    <row r="273" spans="1:6">
      <c r="B273" s="84"/>
      <c r="C273" s="74"/>
      <c r="D273" s="74"/>
    </row>
    <row r="274" spans="1:6">
      <c r="B274" s="84"/>
      <c r="C274" s="74"/>
      <c r="D274" s="74"/>
      <c r="E274" s="92"/>
      <c r="F274" s="90"/>
    </row>
    <row r="275" spans="1:6">
      <c r="B275" s="84"/>
      <c r="C275" s="74"/>
      <c r="D275" s="74"/>
    </row>
    <row r="276" spans="1:6">
      <c r="A276" s="107"/>
      <c r="B276" s="84"/>
      <c r="C276" s="74"/>
      <c r="D276" s="74"/>
    </row>
    <row r="277" spans="1:6">
      <c r="B277" s="84"/>
      <c r="C277" s="74"/>
      <c r="D277" s="74"/>
      <c r="E277" s="92"/>
      <c r="F277" s="90"/>
    </row>
    <row r="278" spans="1:6">
      <c r="B278" s="84"/>
      <c r="C278" s="74"/>
      <c r="D278" s="74"/>
      <c r="E278" s="92"/>
      <c r="F278" s="90"/>
    </row>
    <row r="279" spans="1:6">
      <c r="B279" s="84"/>
      <c r="C279" s="74"/>
      <c r="D279" s="74"/>
    </row>
    <row r="280" spans="1:6">
      <c r="A280" s="107"/>
      <c r="B280" s="84"/>
      <c r="C280" s="74"/>
      <c r="D280" s="74"/>
    </row>
    <row r="281" spans="1:6">
      <c r="B281" s="84"/>
      <c r="C281" s="74"/>
      <c r="D281" s="74"/>
      <c r="E281" s="92"/>
      <c r="F281" s="90"/>
    </row>
    <row r="282" spans="1:6">
      <c r="B282" s="84"/>
      <c r="C282" s="74"/>
      <c r="D282" s="74"/>
    </row>
    <row r="283" spans="1:6">
      <c r="B283" s="84"/>
      <c r="C283" s="74"/>
      <c r="D283" s="74"/>
    </row>
    <row r="284" spans="1:6">
      <c r="B284" s="84"/>
      <c r="C284" s="74"/>
      <c r="D284" s="74"/>
    </row>
    <row r="285" spans="1:6">
      <c r="B285" s="84"/>
      <c r="C285" s="74"/>
      <c r="D285" s="74"/>
    </row>
    <row r="286" spans="1:6">
      <c r="A286" s="107"/>
      <c r="B286" s="84"/>
      <c r="C286" s="74"/>
      <c r="D286" s="74"/>
    </row>
    <row r="287" spans="1:6">
      <c r="B287" s="84"/>
      <c r="C287" s="74"/>
      <c r="D287" s="74"/>
      <c r="E287" s="92"/>
      <c r="F287" s="90"/>
    </row>
    <row r="288" spans="1:6">
      <c r="B288" s="84"/>
      <c r="C288" s="74"/>
      <c r="D288" s="74"/>
    </row>
    <row r="289" spans="1:6">
      <c r="B289" s="84"/>
      <c r="C289" s="74"/>
      <c r="D289" s="74"/>
    </row>
    <row r="290" spans="1:6">
      <c r="B290" s="84"/>
      <c r="C290" s="74"/>
      <c r="D290" s="74"/>
    </row>
    <row r="291" spans="1:6">
      <c r="B291" s="84"/>
      <c r="C291" s="74"/>
      <c r="D291" s="74"/>
    </row>
    <row r="292" spans="1:6">
      <c r="A292" s="107"/>
      <c r="B292" s="84"/>
      <c r="C292" s="74"/>
      <c r="D292" s="74"/>
    </row>
    <row r="293" spans="1:6">
      <c r="B293" s="84"/>
      <c r="C293" s="74"/>
      <c r="D293" s="74"/>
      <c r="E293" s="92"/>
      <c r="F293" s="90"/>
    </row>
    <row r="294" spans="1:6">
      <c r="B294" s="84"/>
      <c r="C294" s="74"/>
      <c r="D294" s="74"/>
    </row>
    <row r="295" spans="1:6">
      <c r="A295" s="107"/>
      <c r="B295" s="84"/>
      <c r="C295" s="74"/>
      <c r="D295" s="74"/>
      <c r="E295" s="92"/>
      <c r="F295" s="90"/>
    </row>
    <row r="296" spans="1:6">
      <c r="B296" s="84"/>
      <c r="C296" s="74"/>
      <c r="D296" s="74"/>
    </row>
    <row r="297" spans="1:6">
      <c r="A297" s="107"/>
      <c r="B297" s="84"/>
      <c r="C297" s="74"/>
      <c r="D297" s="74"/>
      <c r="E297" s="92"/>
      <c r="F297" s="90"/>
    </row>
    <row r="298" spans="1:6">
      <c r="A298" s="107"/>
      <c r="B298" s="84"/>
      <c r="C298" s="74"/>
      <c r="D298" s="74"/>
    </row>
    <row r="299" spans="1:6">
      <c r="B299" s="84"/>
      <c r="C299" s="74"/>
      <c r="D299" s="74"/>
    </row>
    <row r="300" spans="1:6">
      <c r="B300" s="84"/>
      <c r="C300" s="74"/>
      <c r="D300" s="74"/>
    </row>
    <row r="301" spans="1:6">
      <c r="B301" s="84"/>
      <c r="C301" s="74"/>
      <c r="D301" s="74"/>
    </row>
    <row r="302" spans="1:6">
      <c r="B302" s="84"/>
      <c r="C302" s="74"/>
      <c r="D302" s="74"/>
    </row>
  </sheetData>
  <sheetProtection algorithmName="SHA-512" hashValue="F41mFnA5DNP/wNX0/b2a6bA712f7MUW2Dal/uT7MUUOMrsoUhFtyXxCHx94eId68bOkuBl6kJeQAGaRX7kwkqw==" saltValue="hZXmAQDrO1KZKtncxUGbog==" spinCount="100000" sheet="1" objects="1" scenarios="1"/>
  <pageMargins left="0.74803149606299213" right="0.74803149606299213" top="0.43307086614173229" bottom="0.43307086614173229" header="0" footer="0.19685039370078741"/>
  <pageSetup paperSize="9" scale="80" orientation="portrait" r:id="rId1"/>
  <headerFooter alignWithMargins="0">
    <oddFooter>&amp;L&amp;F, &amp;A&amp;R&amp;P/&amp;N</oddFooter>
  </headerFooter>
  <rowBreaks count="2" manualBreakCount="2">
    <brk id="42" max="5" man="1"/>
    <brk id="8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7"/>
  <sheetViews>
    <sheetView view="pageBreakPreview" zoomScaleNormal="85" zoomScaleSheetLayoutView="100" workbookViewId="0">
      <pane ySplit="4" topLeftCell="A5" activePane="bottomLeft" state="frozen"/>
      <selection activeCell="D19" sqref="D19"/>
      <selection pane="bottomLeft" activeCell="B6" sqref="B6"/>
    </sheetView>
  </sheetViews>
  <sheetFormatPr defaultColWidth="9" defaultRowHeight="13.2"/>
  <cols>
    <col min="1" max="1" width="9" style="96" customWidth="1"/>
    <col min="2" max="2" width="50.6640625" style="83" customWidth="1"/>
    <col min="3" max="3" width="9" style="91"/>
    <col min="4" max="4" width="7.5546875" style="91" customWidth="1"/>
    <col min="5" max="6" width="13.109375" style="91" customWidth="1"/>
    <col min="7" max="16384" width="9" style="87"/>
  </cols>
  <sheetData>
    <row r="1" spans="1:13" s="80" customFormat="1">
      <c r="A1" s="117" t="s">
        <v>120</v>
      </c>
      <c r="B1" s="112" t="s">
        <v>265</v>
      </c>
      <c r="C1" s="113"/>
      <c r="D1" s="113"/>
      <c r="E1" s="114" t="s">
        <v>3</v>
      </c>
      <c r="F1" s="115">
        <f>SUBTOTAL(9,F6:F138)</f>
        <v>0</v>
      </c>
    </row>
    <row r="2" spans="1:13" s="80" customFormat="1">
      <c r="A2" s="75"/>
      <c r="B2" s="76"/>
      <c r="C2" s="77"/>
      <c r="D2" s="78"/>
      <c r="E2" s="79"/>
      <c r="F2" s="111"/>
    </row>
    <row r="3" spans="1:13" s="80" customFormat="1">
      <c r="A3" s="81"/>
      <c r="B3" s="76"/>
      <c r="C3" s="77"/>
      <c r="D3" s="77"/>
      <c r="E3" s="79"/>
      <c r="F3" s="79"/>
    </row>
    <row r="4" spans="1:13" s="82" customFormat="1">
      <c r="A4" s="81"/>
      <c r="B4" s="112" t="s">
        <v>17</v>
      </c>
      <c r="C4" s="113" t="s">
        <v>18</v>
      </c>
      <c r="D4" s="113" t="s">
        <v>21</v>
      </c>
      <c r="E4" s="116" t="s">
        <v>19</v>
      </c>
      <c r="F4" s="115" t="s">
        <v>20</v>
      </c>
    </row>
    <row r="5" spans="1:13" s="82" customFormat="1">
      <c r="A5" s="81"/>
      <c r="B5" s="83"/>
      <c r="C5" s="77"/>
      <c r="D5" s="77"/>
      <c r="E5" s="79"/>
      <c r="F5" s="79"/>
    </row>
    <row r="6" spans="1:13" s="21" customFormat="1">
      <c r="A6" s="1"/>
      <c r="B6" s="30"/>
      <c r="C6" s="22"/>
      <c r="D6" s="22"/>
      <c r="E6" s="14"/>
      <c r="F6" s="14"/>
      <c r="G6" s="1"/>
    </row>
    <row r="7" spans="1:13" s="21" customFormat="1" ht="52.8">
      <c r="A7" s="19">
        <f>MAX($A$5:A6)+1</f>
        <v>1</v>
      </c>
      <c r="B7" s="32" t="s">
        <v>206</v>
      </c>
      <c r="C7" s="22"/>
      <c r="D7" s="22"/>
      <c r="E7" s="24"/>
      <c r="F7" s="23"/>
      <c r="G7" s="1"/>
    </row>
    <row r="8" spans="1:13" s="1" customFormat="1">
      <c r="B8" s="32" t="s">
        <v>76</v>
      </c>
      <c r="C8" s="22" t="s">
        <v>22</v>
      </c>
      <c r="D8" s="102">
        <v>6</v>
      </c>
      <c r="E8" s="124"/>
      <c r="F8" s="108">
        <f>+E8*D8</f>
        <v>0</v>
      </c>
      <c r="G8" s="123"/>
    </row>
    <row r="9" spans="1:13" s="1" customFormat="1">
      <c r="A9" s="19"/>
      <c r="B9" s="32"/>
      <c r="C9" s="118"/>
      <c r="D9" s="22"/>
      <c r="E9" s="22"/>
      <c r="F9" s="24"/>
      <c r="G9" s="123"/>
    </row>
    <row r="10" spans="1:13" ht="52.8">
      <c r="A10" s="19">
        <f>MAX($A$7:A9)+1</f>
        <v>2</v>
      </c>
      <c r="B10" s="84" t="s">
        <v>210</v>
      </c>
      <c r="C10" s="85"/>
      <c r="D10" s="85"/>
      <c r="E10" s="85"/>
      <c r="F10" s="86"/>
    </row>
    <row r="11" spans="1:13" s="89" customFormat="1" ht="26.4">
      <c r="A11" s="88"/>
      <c r="B11" s="84" t="s">
        <v>207</v>
      </c>
      <c r="C11" s="85"/>
      <c r="D11" s="85"/>
      <c r="E11" s="85"/>
      <c r="F11" s="86"/>
    </row>
    <row r="12" spans="1:13" customFormat="1" ht="14.4">
      <c r="A12" s="109"/>
      <c r="B12" s="100" t="s">
        <v>208</v>
      </c>
      <c r="C12" s="101"/>
      <c r="D12" s="101"/>
      <c r="E12" s="99"/>
      <c r="F12" s="99"/>
      <c r="G12" s="99"/>
      <c r="H12" s="99"/>
      <c r="I12" s="99"/>
      <c r="J12" s="99"/>
      <c r="K12" s="99"/>
      <c r="L12" s="99"/>
      <c r="M12" s="99"/>
    </row>
    <row r="13" spans="1:13" customFormat="1" ht="14.4">
      <c r="A13" s="109"/>
      <c r="B13" s="105" t="s">
        <v>209</v>
      </c>
      <c r="C13" s="22" t="s">
        <v>106</v>
      </c>
      <c r="D13" s="102">
        <v>1</v>
      </c>
      <c r="E13" s="124"/>
      <c r="F13" s="108">
        <f>+E13*D13</f>
        <v>0</v>
      </c>
      <c r="G13" s="98"/>
      <c r="H13" s="98"/>
      <c r="I13" s="98"/>
      <c r="J13" s="98"/>
      <c r="K13" s="98"/>
      <c r="L13" s="98"/>
      <c r="M13" s="98"/>
    </row>
    <row r="14" spans="1:13" customFormat="1" ht="14.4">
      <c r="A14" s="109"/>
      <c r="B14" s="105"/>
      <c r="C14" s="22"/>
      <c r="D14" s="102"/>
      <c r="E14" s="102"/>
      <c r="F14" s="102"/>
      <c r="G14" s="98"/>
      <c r="H14" s="98"/>
      <c r="I14" s="98"/>
      <c r="J14" s="98"/>
      <c r="K14" s="98"/>
      <c r="L14" s="98"/>
      <c r="M14" s="98"/>
    </row>
    <row r="15" spans="1:13" customFormat="1" ht="52.8">
      <c r="A15" s="19">
        <f>MAX($A$7:A14)+1</f>
        <v>3</v>
      </c>
      <c r="B15" s="105" t="s">
        <v>272</v>
      </c>
      <c r="C15" s="22"/>
      <c r="D15" s="22"/>
      <c r="E15" s="22"/>
      <c r="F15" s="22"/>
      <c r="G15" s="98"/>
      <c r="H15" s="98"/>
      <c r="I15" s="98"/>
      <c r="J15" s="98"/>
      <c r="K15" s="98"/>
      <c r="L15" s="98"/>
      <c r="M15" s="98"/>
    </row>
    <row r="16" spans="1:13" customFormat="1" ht="26.4">
      <c r="A16" s="19"/>
      <c r="B16" s="105" t="s">
        <v>273</v>
      </c>
      <c r="C16" s="22"/>
      <c r="D16" s="22"/>
      <c r="E16" s="22"/>
      <c r="F16" s="22"/>
      <c r="G16" s="98"/>
      <c r="H16" s="98"/>
      <c r="I16" s="98"/>
      <c r="J16" s="98"/>
      <c r="K16" s="98"/>
      <c r="L16" s="98"/>
      <c r="M16" s="98"/>
    </row>
    <row r="17" spans="1:13" customFormat="1" ht="14.4">
      <c r="A17" s="19"/>
      <c r="B17" s="167" t="s">
        <v>213</v>
      </c>
      <c r="C17" s="22"/>
      <c r="D17" s="22"/>
      <c r="E17" s="22"/>
      <c r="F17" s="22"/>
      <c r="G17" s="98"/>
      <c r="H17" s="98"/>
      <c r="I17" s="98"/>
      <c r="J17" s="98"/>
      <c r="K17" s="98"/>
      <c r="L17" s="98"/>
      <c r="M17" s="98"/>
    </row>
    <row r="18" spans="1:13" customFormat="1" ht="14.4">
      <c r="A18" s="19"/>
      <c r="B18" s="167" t="s">
        <v>274</v>
      </c>
      <c r="C18" s="91"/>
      <c r="D18" s="91"/>
      <c r="E18" s="91"/>
      <c r="F18" s="91"/>
      <c r="G18" s="98"/>
      <c r="H18" s="98"/>
      <c r="I18" s="98"/>
      <c r="J18" s="98"/>
      <c r="K18" s="98"/>
      <c r="L18" s="98"/>
      <c r="M18" s="98"/>
    </row>
    <row r="19" spans="1:13" customFormat="1" ht="14.4">
      <c r="A19" s="19"/>
      <c r="B19" s="105" t="s">
        <v>215</v>
      </c>
      <c r="C19" s="22"/>
      <c r="D19" s="22"/>
      <c r="E19" s="22"/>
      <c r="F19" s="22"/>
      <c r="G19" s="98"/>
      <c r="H19" s="98"/>
      <c r="I19" s="98"/>
      <c r="J19" s="98"/>
      <c r="K19" s="98"/>
      <c r="L19" s="98"/>
      <c r="M19" s="98"/>
    </row>
    <row r="20" spans="1:13" customFormat="1" ht="14.4">
      <c r="A20" s="19"/>
      <c r="B20" s="105" t="s">
        <v>248</v>
      </c>
      <c r="C20" s="22"/>
      <c r="D20" s="22"/>
      <c r="E20" s="22"/>
      <c r="F20" s="22"/>
      <c r="G20" s="98"/>
      <c r="H20" s="98"/>
      <c r="I20" s="98"/>
      <c r="J20" s="98"/>
      <c r="K20" s="98"/>
      <c r="L20" s="98"/>
      <c r="M20" s="98"/>
    </row>
    <row r="21" spans="1:13" customFormat="1" ht="14.4">
      <c r="A21" s="19"/>
      <c r="B21" s="105" t="s">
        <v>275</v>
      </c>
      <c r="C21" s="22"/>
      <c r="D21" s="22"/>
      <c r="E21" s="22"/>
      <c r="F21" s="22"/>
      <c r="G21" s="98"/>
      <c r="H21" s="98"/>
      <c r="I21" s="98"/>
      <c r="J21" s="98"/>
      <c r="K21" s="98"/>
      <c r="L21" s="98"/>
      <c r="M21" s="98"/>
    </row>
    <row r="22" spans="1:13" customFormat="1" ht="14.4">
      <c r="A22" s="19"/>
      <c r="B22" s="105" t="s">
        <v>276</v>
      </c>
      <c r="C22" s="22"/>
      <c r="D22" s="22"/>
      <c r="E22" s="22"/>
      <c r="F22" s="22"/>
      <c r="G22" s="98"/>
      <c r="H22" s="98"/>
      <c r="I22" s="98"/>
      <c r="J22" s="98"/>
      <c r="K22" s="98"/>
      <c r="L22" s="98"/>
      <c r="M22" s="98"/>
    </row>
    <row r="23" spans="1:13" customFormat="1" ht="14.4">
      <c r="A23" s="19"/>
      <c r="B23" s="105" t="s">
        <v>277</v>
      </c>
      <c r="C23" s="22"/>
      <c r="D23" s="22"/>
      <c r="E23" s="22"/>
      <c r="F23" s="22"/>
      <c r="G23" s="98"/>
      <c r="H23" s="98"/>
      <c r="I23" s="98"/>
      <c r="J23" s="98"/>
      <c r="K23" s="98"/>
      <c r="L23" s="98"/>
      <c r="M23" s="98"/>
    </row>
    <row r="24" spans="1:13" customFormat="1" ht="14.4">
      <c r="A24" s="19"/>
      <c r="B24" s="105" t="s">
        <v>278</v>
      </c>
      <c r="C24" s="22" t="s">
        <v>106</v>
      </c>
      <c r="D24" s="102">
        <v>1</v>
      </c>
      <c r="E24" s="124"/>
      <c r="F24" s="108">
        <f>+E24*D24</f>
        <v>0</v>
      </c>
      <c r="G24" s="98"/>
      <c r="H24" s="98"/>
      <c r="I24" s="98"/>
      <c r="J24" s="98"/>
      <c r="K24" s="98"/>
      <c r="L24" s="98"/>
      <c r="M24" s="98"/>
    </row>
    <row r="25" spans="1:13" customFormat="1" ht="14.4">
      <c r="A25" s="19"/>
      <c r="B25" s="105"/>
      <c r="C25" s="22"/>
      <c r="D25" s="22"/>
      <c r="E25" s="22"/>
      <c r="F25" s="22"/>
      <c r="G25" s="98"/>
      <c r="H25" s="98"/>
      <c r="I25" s="98"/>
      <c r="J25" s="98"/>
      <c r="K25" s="98"/>
      <c r="L25" s="98"/>
      <c r="M25" s="98"/>
    </row>
    <row r="26" spans="1:13" customFormat="1" ht="26.4">
      <c r="A26" s="19">
        <f>MAX($A$7:A25)+1</f>
        <v>4</v>
      </c>
      <c r="B26" s="105" t="s">
        <v>294</v>
      </c>
      <c r="C26" s="22"/>
      <c r="D26" s="22"/>
      <c r="E26" s="22"/>
      <c r="F26" s="22"/>
      <c r="G26" s="98"/>
      <c r="H26" s="98"/>
      <c r="I26" s="98"/>
      <c r="J26" s="98"/>
      <c r="K26" s="98"/>
      <c r="L26" s="98"/>
      <c r="M26" s="98"/>
    </row>
    <row r="27" spans="1:13" customFormat="1" ht="26.4">
      <c r="A27" s="19"/>
      <c r="B27" s="105" t="s">
        <v>284</v>
      </c>
      <c r="C27" s="22"/>
      <c r="D27" s="22"/>
      <c r="E27" s="22"/>
      <c r="F27" s="22"/>
      <c r="G27" s="98"/>
      <c r="H27" s="98"/>
      <c r="I27" s="98"/>
      <c r="J27" s="98"/>
      <c r="K27" s="98"/>
      <c r="L27" s="98"/>
      <c r="M27" s="98"/>
    </row>
    <row r="28" spans="1:13" customFormat="1" ht="14.4">
      <c r="A28" s="19"/>
      <c r="B28" s="167" t="s">
        <v>213</v>
      </c>
      <c r="C28" s="22"/>
      <c r="D28" s="22"/>
      <c r="E28" s="22"/>
      <c r="F28" s="22"/>
      <c r="G28" s="98"/>
      <c r="H28" s="98"/>
      <c r="I28" s="98"/>
      <c r="J28" s="98"/>
      <c r="K28" s="98"/>
      <c r="L28" s="98"/>
      <c r="M28" s="98"/>
    </row>
    <row r="29" spans="1:13" customFormat="1" ht="14.4">
      <c r="A29" s="19"/>
      <c r="B29" s="167" t="s">
        <v>288</v>
      </c>
      <c r="C29" s="91"/>
      <c r="D29" s="91"/>
      <c r="E29" s="91"/>
      <c r="F29" s="91"/>
      <c r="G29" s="98"/>
      <c r="H29" s="98"/>
      <c r="I29" s="98"/>
      <c r="J29" s="98"/>
      <c r="K29" s="98"/>
      <c r="L29" s="98"/>
      <c r="M29" s="98"/>
    </row>
    <row r="30" spans="1:13" customFormat="1" ht="14.4">
      <c r="A30" s="19"/>
      <c r="B30" s="105" t="s">
        <v>289</v>
      </c>
      <c r="C30" s="22"/>
      <c r="D30" s="22"/>
      <c r="E30" s="22"/>
      <c r="F30" s="22"/>
      <c r="G30" s="98"/>
      <c r="H30" s="98"/>
      <c r="I30" s="98"/>
      <c r="J30" s="98"/>
      <c r="K30" s="98"/>
      <c r="L30" s="98"/>
      <c r="M30" s="98"/>
    </row>
    <row r="31" spans="1:13" customFormat="1" ht="14.4">
      <c r="A31" s="19"/>
      <c r="B31" s="105" t="s">
        <v>290</v>
      </c>
      <c r="C31" s="22"/>
      <c r="D31" s="22"/>
      <c r="E31" s="22"/>
      <c r="F31" s="22"/>
      <c r="G31" s="98"/>
      <c r="H31" s="98"/>
      <c r="I31" s="98"/>
      <c r="J31" s="98"/>
      <c r="K31" s="98"/>
      <c r="L31" s="98"/>
      <c r="M31" s="98"/>
    </row>
    <row r="32" spans="1:13" customFormat="1" ht="14.4">
      <c r="A32" s="19"/>
      <c r="B32" s="105" t="s">
        <v>291</v>
      </c>
      <c r="C32" s="22"/>
      <c r="D32" s="22"/>
      <c r="E32" s="22"/>
      <c r="F32" s="22"/>
      <c r="G32" s="98"/>
      <c r="H32" s="98"/>
      <c r="I32" s="98"/>
      <c r="J32" s="98"/>
      <c r="K32" s="98"/>
      <c r="L32" s="98"/>
      <c r="M32" s="98"/>
    </row>
    <row r="33" spans="1:13" customFormat="1" ht="14.4">
      <c r="A33" s="19"/>
      <c r="B33" s="105" t="s">
        <v>292</v>
      </c>
      <c r="C33" s="22"/>
      <c r="D33" s="22"/>
      <c r="E33" s="22"/>
      <c r="F33" s="22"/>
      <c r="G33" s="98"/>
      <c r="H33" s="98"/>
      <c r="I33" s="98"/>
      <c r="J33" s="98"/>
      <c r="K33" s="98"/>
      <c r="L33" s="98"/>
      <c r="M33" s="98"/>
    </row>
    <row r="34" spans="1:13" customFormat="1" ht="14.4">
      <c r="A34" s="19"/>
      <c r="B34" s="105" t="s">
        <v>293</v>
      </c>
      <c r="C34" s="22" t="s">
        <v>106</v>
      </c>
      <c r="D34" s="102">
        <v>1</v>
      </c>
      <c r="E34" s="124"/>
      <c r="F34" s="108">
        <f>+E34*D34</f>
        <v>0</v>
      </c>
      <c r="G34" s="98"/>
      <c r="H34" s="98"/>
      <c r="I34" s="98"/>
      <c r="J34" s="98"/>
      <c r="K34" s="98"/>
      <c r="L34" s="98"/>
      <c r="M34" s="98"/>
    </row>
    <row r="35" spans="1:13" customFormat="1" ht="14.4">
      <c r="A35" s="19"/>
      <c r="B35" s="105"/>
      <c r="C35" s="22"/>
      <c r="D35" s="22"/>
      <c r="E35" s="22"/>
      <c r="F35" s="22"/>
      <c r="G35" s="98"/>
      <c r="H35" s="98"/>
      <c r="I35" s="98"/>
      <c r="J35" s="98"/>
      <c r="K35" s="98"/>
      <c r="L35" s="98"/>
      <c r="M35" s="98"/>
    </row>
    <row r="36" spans="1:13" customFormat="1" ht="26.4">
      <c r="A36" s="19">
        <f>MAX($A$7:A35)+1</f>
        <v>5</v>
      </c>
      <c r="B36" s="105" t="s">
        <v>285</v>
      </c>
      <c r="C36" s="22"/>
      <c r="D36" s="22"/>
      <c r="E36" s="22"/>
      <c r="F36" s="22"/>
      <c r="G36" s="98"/>
      <c r="H36" s="98"/>
      <c r="I36" s="98"/>
      <c r="J36" s="98"/>
      <c r="K36" s="98"/>
      <c r="L36" s="98"/>
      <c r="M36" s="98"/>
    </row>
    <row r="37" spans="1:13" customFormat="1" ht="14.4">
      <c r="A37" s="19"/>
      <c r="B37" s="105" t="s">
        <v>286</v>
      </c>
      <c r="C37" s="22"/>
      <c r="D37" s="22"/>
      <c r="E37" s="22"/>
      <c r="F37" s="22"/>
      <c r="G37" s="98"/>
      <c r="H37" s="98"/>
      <c r="I37" s="98"/>
      <c r="J37" s="98"/>
      <c r="K37" s="98"/>
      <c r="L37" s="98"/>
      <c r="M37" s="98"/>
    </row>
    <row r="38" spans="1:13" customFormat="1" ht="14.4">
      <c r="A38" s="19"/>
      <c r="B38" s="167" t="s">
        <v>213</v>
      </c>
      <c r="C38" s="22"/>
      <c r="D38" s="22"/>
      <c r="E38" s="22"/>
      <c r="F38" s="22"/>
      <c r="G38" s="98"/>
      <c r="H38" s="98"/>
      <c r="I38" s="98"/>
      <c r="J38" s="98"/>
      <c r="K38" s="98"/>
      <c r="L38" s="98"/>
      <c r="M38" s="98"/>
    </row>
    <row r="39" spans="1:13" customFormat="1" ht="14.4">
      <c r="A39" s="19"/>
      <c r="B39" s="167" t="s">
        <v>287</v>
      </c>
      <c r="C39" s="22" t="s">
        <v>106</v>
      </c>
      <c r="D39" s="102">
        <v>1</v>
      </c>
      <c r="E39" s="124"/>
      <c r="F39" s="108">
        <f>+E39*D39</f>
        <v>0</v>
      </c>
      <c r="G39" s="98"/>
      <c r="H39" s="98"/>
      <c r="I39" s="98"/>
      <c r="J39" s="98"/>
      <c r="K39" s="98"/>
      <c r="L39" s="98"/>
      <c r="M39" s="98"/>
    </row>
    <row r="40" spans="1:13" customFormat="1" ht="14.4">
      <c r="A40" s="19"/>
      <c r="B40" s="105"/>
      <c r="C40" s="22"/>
      <c r="D40" s="22"/>
      <c r="E40" s="22"/>
      <c r="F40" s="22"/>
      <c r="G40" s="98"/>
      <c r="H40" s="98"/>
      <c r="I40" s="98"/>
      <c r="J40" s="98"/>
      <c r="K40" s="98"/>
      <c r="L40" s="98"/>
      <c r="M40" s="98"/>
    </row>
    <row r="41" spans="1:13" customFormat="1" ht="39.6">
      <c r="A41" s="19">
        <f>MAX($A$7:A25)+1</f>
        <v>4</v>
      </c>
      <c r="B41" s="105" t="s">
        <v>221</v>
      </c>
      <c r="C41" s="22"/>
      <c r="D41" s="22"/>
      <c r="E41" s="22"/>
      <c r="F41" s="22"/>
      <c r="G41" s="98"/>
      <c r="H41" s="98"/>
      <c r="I41" s="98"/>
      <c r="J41" s="98"/>
      <c r="K41" s="98"/>
      <c r="L41" s="98"/>
      <c r="M41" s="98"/>
    </row>
    <row r="42" spans="1:13" customFormat="1" ht="14.4">
      <c r="A42" s="19"/>
      <c r="B42" s="105" t="s">
        <v>222</v>
      </c>
      <c r="C42" s="22"/>
      <c r="D42" s="22"/>
      <c r="E42" s="22"/>
      <c r="F42" s="22"/>
      <c r="G42" s="98"/>
      <c r="H42" s="98"/>
      <c r="I42" s="98"/>
      <c r="J42" s="98"/>
      <c r="K42" s="98"/>
      <c r="L42" s="98"/>
      <c r="M42" s="98"/>
    </row>
    <row r="43" spans="1:13" customFormat="1" ht="14.4">
      <c r="A43" s="19"/>
      <c r="B43" s="105" t="s">
        <v>220</v>
      </c>
      <c r="C43" s="22"/>
      <c r="D43" s="22"/>
      <c r="E43" s="22"/>
      <c r="F43" s="22"/>
      <c r="G43" s="98"/>
      <c r="H43" s="98"/>
      <c r="I43" s="98"/>
      <c r="J43" s="98"/>
      <c r="K43" s="98"/>
      <c r="L43" s="98"/>
      <c r="M43" s="98"/>
    </row>
    <row r="44" spans="1:13" customFormat="1" ht="14.4">
      <c r="A44" s="19"/>
      <c r="B44" s="105" t="s">
        <v>223</v>
      </c>
      <c r="C44" s="22" t="s">
        <v>106</v>
      </c>
      <c r="D44" s="102">
        <v>1</v>
      </c>
      <c r="E44" s="124"/>
      <c r="F44" s="108">
        <f>+E44*D44</f>
        <v>0</v>
      </c>
      <c r="G44" s="98"/>
      <c r="H44" s="98"/>
      <c r="I44" s="98"/>
      <c r="J44" s="98"/>
      <c r="K44" s="98"/>
      <c r="L44" s="98"/>
      <c r="M44" s="98"/>
    </row>
    <row r="45" spans="1:13" customFormat="1" ht="14.4">
      <c r="A45" s="19"/>
      <c r="B45" s="105" t="s">
        <v>224</v>
      </c>
      <c r="C45" s="22" t="s">
        <v>106</v>
      </c>
      <c r="D45" s="102">
        <v>1</v>
      </c>
      <c r="E45" s="124"/>
      <c r="F45" s="108">
        <f>+E45*D45</f>
        <v>0</v>
      </c>
      <c r="G45" s="98"/>
      <c r="H45" s="98"/>
      <c r="I45" s="98"/>
      <c r="J45" s="98"/>
      <c r="K45" s="98"/>
      <c r="L45" s="98"/>
      <c r="M45" s="98"/>
    </row>
    <row r="46" spans="1:13" customFormat="1" ht="14.4">
      <c r="A46" s="19"/>
      <c r="B46" s="83"/>
      <c r="C46" s="22"/>
      <c r="D46" s="22"/>
      <c r="E46" s="22"/>
      <c r="F46" s="22"/>
      <c r="G46" s="98"/>
      <c r="H46" s="98"/>
      <c r="I46" s="98"/>
      <c r="J46" s="98"/>
      <c r="K46" s="98"/>
      <c r="L46" s="98"/>
      <c r="M46" s="98"/>
    </row>
    <row r="47" spans="1:13" customFormat="1" ht="40.5" customHeight="1">
      <c r="A47" s="19">
        <f>MAX($A$7:A46)+1</f>
        <v>6</v>
      </c>
      <c r="B47" s="83" t="s">
        <v>225</v>
      </c>
      <c r="C47" s="22"/>
      <c r="D47" s="22"/>
      <c r="E47" s="22"/>
      <c r="F47" s="22"/>
      <c r="G47" s="98"/>
      <c r="H47" s="98"/>
      <c r="I47" s="98"/>
      <c r="J47" s="98"/>
      <c r="K47" s="98"/>
      <c r="L47" s="98"/>
      <c r="M47" s="98"/>
    </row>
    <row r="48" spans="1:13" customFormat="1" ht="14.4">
      <c r="A48" s="19"/>
      <c r="B48" s="83" t="s">
        <v>283</v>
      </c>
      <c r="C48" s="22" t="s">
        <v>2</v>
      </c>
      <c r="D48" s="102">
        <v>1</v>
      </c>
      <c r="E48" s="124"/>
      <c r="F48" s="108">
        <f>+E48*D48</f>
        <v>0</v>
      </c>
      <c r="G48" s="98"/>
      <c r="H48" s="98"/>
      <c r="I48" s="98"/>
      <c r="J48" s="98"/>
      <c r="K48" s="98"/>
      <c r="L48" s="98"/>
      <c r="M48" s="98"/>
    </row>
    <row r="49" spans="1:13" customFormat="1" ht="14.4">
      <c r="A49" s="19"/>
      <c r="B49" s="83"/>
      <c r="C49" s="22"/>
      <c r="D49" s="22"/>
      <c r="E49" s="22"/>
      <c r="F49" s="22"/>
      <c r="G49" s="98"/>
      <c r="H49" s="98"/>
      <c r="I49" s="98"/>
      <c r="J49" s="98"/>
      <c r="K49" s="98"/>
      <c r="L49" s="98"/>
      <c r="M49" s="98"/>
    </row>
    <row r="50" spans="1:13" customFormat="1" ht="51.75" customHeight="1">
      <c r="A50" s="19">
        <f>MAX($A$7:A49)+1</f>
        <v>7</v>
      </c>
      <c r="B50" s="104" t="s">
        <v>249</v>
      </c>
      <c r="C50" s="102"/>
      <c r="D50" s="102"/>
      <c r="E50" s="98"/>
      <c r="F50" s="98"/>
      <c r="G50" s="98"/>
      <c r="H50" s="98"/>
      <c r="I50" s="98"/>
      <c r="J50" s="98"/>
      <c r="K50" s="98"/>
      <c r="L50" s="98"/>
      <c r="M50" s="98"/>
    </row>
    <row r="51" spans="1:13" customFormat="1" ht="14.4">
      <c r="A51" s="19"/>
      <c r="B51" s="104" t="s">
        <v>227</v>
      </c>
      <c r="C51" s="22" t="s">
        <v>106</v>
      </c>
      <c r="D51" s="102">
        <v>1</v>
      </c>
      <c r="E51" s="124"/>
      <c r="F51" s="108">
        <f>+E51*D51</f>
        <v>0</v>
      </c>
      <c r="G51" s="98"/>
      <c r="H51" s="98"/>
      <c r="I51" s="98"/>
      <c r="J51" s="98"/>
      <c r="K51" s="98"/>
      <c r="L51" s="98"/>
      <c r="M51" s="98"/>
    </row>
    <row r="52" spans="1:13" customFormat="1" ht="14.4">
      <c r="A52" s="109"/>
      <c r="B52" s="104"/>
      <c r="C52" s="101"/>
      <c r="D52" s="101"/>
      <c r="E52" s="99"/>
      <c r="F52" s="99"/>
      <c r="G52" s="99"/>
      <c r="H52" s="99"/>
      <c r="I52" s="99"/>
      <c r="J52" s="99"/>
      <c r="K52" s="99"/>
      <c r="L52" s="99"/>
      <c r="M52" s="99"/>
    </row>
    <row r="53" spans="1:13" customFormat="1" ht="66.599999999999994">
      <c r="A53" s="19">
        <f>MAX($A$7:A52)+1</f>
        <v>8</v>
      </c>
      <c r="B53" s="103" t="s">
        <v>251</v>
      </c>
      <c r="C53" s="101"/>
      <c r="D53" s="101"/>
      <c r="E53" s="99"/>
      <c r="F53" s="99"/>
    </row>
    <row r="54" spans="1:13" customFormat="1" ht="14.4">
      <c r="A54" s="107"/>
      <c r="B54" s="106" t="s">
        <v>250</v>
      </c>
      <c r="C54" s="22" t="s">
        <v>67</v>
      </c>
      <c r="D54" s="168">
        <v>230</v>
      </c>
      <c r="E54" s="124"/>
      <c r="F54" s="108">
        <f>D54*E54</f>
        <v>0</v>
      </c>
    </row>
    <row r="55" spans="1:13" customFormat="1" ht="14.4">
      <c r="A55" s="107"/>
      <c r="B55" s="106"/>
      <c r="C55" s="102"/>
      <c r="D55" s="102"/>
      <c r="E55" s="98"/>
    </row>
    <row r="56" spans="1:13" customFormat="1" ht="66.599999999999994">
      <c r="A56" s="19">
        <f>MAX($A$7:A55)+1</f>
        <v>9</v>
      </c>
      <c r="B56" s="103" t="s">
        <v>252</v>
      </c>
      <c r="C56" s="102"/>
      <c r="D56" s="102"/>
      <c r="E56" s="98"/>
    </row>
    <row r="57" spans="1:13" customFormat="1" ht="14.4">
      <c r="A57" s="109"/>
      <c r="B57" s="106" t="s">
        <v>253</v>
      </c>
      <c r="C57" s="22" t="s">
        <v>67</v>
      </c>
      <c r="D57" s="168">
        <v>65</v>
      </c>
      <c r="E57" s="124"/>
      <c r="F57" s="108">
        <f>D57*E57</f>
        <v>0</v>
      </c>
      <c r="G57" s="99"/>
      <c r="H57" s="99"/>
      <c r="I57" s="99"/>
      <c r="J57" s="99"/>
      <c r="K57" s="99"/>
      <c r="L57" s="99"/>
      <c r="M57" s="99"/>
    </row>
    <row r="58" spans="1:13" customFormat="1" ht="14.4">
      <c r="A58" s="109"/>
      <c r="B58" s="104"/>
      <c r="C58" s="22"/>
      <c r="D58" s="22"/>
      <c r="E58" s="22"/>
      <c r="F58" s="108"/>
      <c r="G58" s="99"/>
      <c r="H58" s="99"/>
      <c r="I58" s="99"/>
      <c r="J58" s="99"/>
      <c r="K58" s="99"/>
      <c r="L58" s="99"/>
      <c r="M58" s="99"/>
    </row>
    <row r="59" spans="1:13" customFormat="1" ht="26.4">
      <c r="A59" s="19">
        <f>MAX($A$7:A58)+1</f>
        <v>10</v>
      </c>
      <c r="B59" s="104" t="s">
        <v>212</v>
      </c>
      <c r="C59" s="22"/>
      <c r="D59" s="22"/>
      <c r="E59" s="22"/>
      <c r="F59" s="108"/>
      <c r="G59" s="99"/>
      <c r="H59" s="99"/>
      <c r="I59" s="99"/>
      <c r="J59" s="99"/>
      <c r="K59" s="99"/>
      <c r="L59" s="99"/>
      <c r="M59" s="99"/>
    </row>
    <row r="60" spans="1:13" customFormat="1" ht="14.4">
      <c r="A60" s="109"/>
      <c r="B60" s="104" t="s">
        <v>211</v>
      </c>
      <c r="C60" s="22" t="s">
        <v>106</v>
      </c>
      <c r="D60" s="102">
        <v>1</v>
      </c>
      <c r="E60" s="124"/>
      <c r="F60" s="108">
        <f>D60*E60</f>
        <v>0</v>
      </c>
      <c r="G60" s="99"/>
      <c r="H60" s="99"/>
      <c r="I60" s="99"/>
      <c r="J60" s="99"/>
      <c r="K60" s="99"/>
      <c r="L60" s="99"/>
      <c r="M60" s="99"/>
    </row>
    <row r="61" spans="1:13" customFormat="1" ht="14.4">
      <c r="A61" s="109"/>
      <c r="B61" s="104"/>
      <c r="C61" s="101"/>
      <c r="D61" s="101"/>
      <c r="E61" s="99"/>
      <c r="F61" s="99"/>
      <c r="G61" s="99"/>
      <c r="H61" s="99"/>
      <c r="I61" s="99"/>
      <c r="J61" s="99"/>
      <c r="K61" s="99"/>
      <c r="L61" s="99"/>
      <c r="M61" s="99"/>
    </row>
    <row r="62" spans="1:13" customFormat="1" ht="52.8">
      <c r="A62" s="19">
        <f>MAX($A$7:A61)+1</f>
        <v>11</v>
      </c>
      <c r="B62" s="104" t="s">
        <v>280</v>
      </c>
      <c r="C62" s="22"/>
      <c r="D62" s="22"/>
      <c r="E62" s="22"/>
      <c r="F62" s="108"/>
      <c r="G62" s="99"/>
      <c r="H62" s="99"/>
      <c r="I62" s="99"/>
      <c r="J62" s="99"/>
      <c r="K62" s="99"/>
      <c r="L62" s="99"/>
      <c r="M62" s="99"/>
    </row>
    <row r="63" spans="1:13" customFormat="1" ht="14.4">
      <c r="A63" s="109"/>
      <c r="B63" s="104" t="s">
        <v>279</v>
      </c>
      <c r="C63" s="22" t="s">
        <v>67</v>
      </c>
      <c r="D63" s="168">
        <v>40</v>
      </c>
      <c r="E63" s="124"/>
      <c r="F63" s="108">
        <f>D63*E63</f>
        <v>0</v>
      </c>
      <c r="G63" s="99"/>
      <c r="H63" s="99"/>
      <c r="I63" s="99"/>
      <c r="J63" s="99"/>
      <c r="K63" s="99"/>
      <c r="L63" s="99"/>
      <c r="M63" s="99"/>
    </row>
    <row r="64" spans="1:13" customFormat="1" ht="14.4">
      <c r="A64" s="109"/>
      <c r="B64" s="104"/>
      <c r="C64" s="22"/>
      <c r="D64" s="168"/>
      <c r="E64" s="124"/>
      <c r="F64" s="108"/>
      <c r="G64" s="99"/>
      <c r="H64" s="99"/>
      <c r="I64" s="99"/>
      <c r="J64" s="99"/>
      <c r="K64" s="99"/>
      <c r="L64" s="99"/>
      <c r="M64" s="99"/>
    </row>
    <row r="65" spans="1:13" customFormat="1" ht="39.6">
      <c r="A65" s="19">
        <f>MAX($A$7:A64)+1</f>
        <v>12</v>
      </c>
      <c r="B65" s="104" t="s">
        <v>295</v>
      </c>
      <c r="C65" s="22"/>
      <c r="D65" s="22"/>
      <c r="E65" s="22"/>
      <c r="F65" s="108"/>
      <c r="G65" s="99"/>
      <c r="H65" s="99"/>
      <c r="I65" s="99"/>
      <c r="J65" s="99"/>
      <c r="K65" s="99"/>
      <c r="L65" s="99"/>
      <c r="M65" s="99"/>
    </row>
    <row r="66" spans="1:13" customFormat="1" ht="14.4">
      <c r="A66" s="109"/>
      <c r="B66" s="104" t="s">
        <v>296</v>
      </c>
      <c r="C66" s="22" t="s">
        <v>67</v>
      </c>
      <c r="D66" s="168">
        <v>60</v>
      </c>
      <c r="E66" s="124"/>
      <c r="F66" s="108">
        <f>D66*E66</f>
        <v>0</v>
      </c>
      <c r="G66" s="99"/>
      <c r="H66" s="99"/>
      <c r="I66" s="99"/>
      <c r="J66" s="99"/>
      <c r="K66" s="99"/>
      <c r="L66" s="99"/>
      <c r="M66" s="99"/>
    </row>
    <row r="67" spans="1:13" customFormat="1" ht="14.4">
      <c r="A67" s="109"/>
      <c r="B67" s="104"/>
      <c r="C67" s="22"/>
      <c r="D67" s="168"/>
      <c r="E67" s="124"/>
      <c r="F67" s="108"/>
      <c r="G67" s="99"/>
      <c r="H67" s="99"/>
      <c r="I67" s="99"/>
      <c r="J67" s="99"/>
      <c r="K67" s="99"/>
      <c r="L67" s="99"/>
      <c r="M67" s="99"/>
    </row>
    <row r="68" spans="1:13" customFormat="1" ht="14.4">
      <c r="A68" s="109"/>
      <c r="B68" s="104"/>
      <c r="C68" s="101"/>
      <c r="D68" s="101"/>
      <c r="E68" s="99"/>
      <c r="F68" s="99"/>
      <c r="G68" s="99"/>
      <c r="H68" s="99"/>
      <c r="I68" s="99"/>
      <c r="J68" s="99"/>
      <c r="K68" s="99"/>
      <c r="L68" s="99"/>
      <c r="M68" s="99"/>
    </row>
    <row r="69" spans="1:13" customFormat="1" ht="52.8">
      <c r="A69" s="19">
        <f>MAX($A$7:A68)+1</f>
        <v>13</v>
      </c>
      <c r="B69" s="104" t="s">
        <v>281</v>
      </c>
      <c r="C69" s="101"/>
      <c r="D69" s="101"/>
      <c r="E69" s="99"/>
      <c r="F69" s="99"/>
      <c r="G69" s="99"/>
      <c r="H69" s="99"/>
      <c r="I69" s="99"/>
      <c r="J69" s="99"/>
      <c r="K69" s="99"/>
      <c r="L69" s="99"/>
      <c r="M69" s="99"/>
    </row>
    <row r="70" spans="1:13" customFormat="1" ht="14.4">
      <c r="A70" s="109"/>
      <c r="B70" s="104" t="s">
        <v>282</v>
      </c>
      <c r="C70" s="101"/>
      <c r="D70" s="101"/>
      <c r="E70" s="99"/>
      <c r="F70" s="99"/>
      <c r="G70" s="99"/>
      <c r="H70" s="99"/>
      <c r="I70" s="99"/>
      <c r="J70" s="99"/>
      <c r="K70" s="99"/>
      <c r="L70" s="99"/>
      <c r="M70" s="99"/>
    </row>
    <row r="71" spans="1:13" customFormat="1" ht="14.4">
      <c r="A71" s="109"/>
      <c r="B71" s="104" t="s">
        <v>244</v>
      </c>
      <c r="C71" s="22" t="s">
        <v>235</v>
      </c>
      <c r="D71" s="168">
        <v>5</v>
      </c>
      <c r="E71" s="124"/>
      <c r="F71" s="108">
        <f>D71*E71</f>
        <v>0</v>
      </c>
      <c r="G71" s="99"/>
      <c r="H71" s="99"/>
      <c r="I71" s="99"/>
      <c r="J71" s="99"/>
      <c r="K71" s="99"/>
      <c r="L71" s="99"/>
      <c r="M71" s="99"/>
    </row>
    <row r="72" spans="1:13" customFormat="1" ht="14.4">
      <c r="A72" s="109"/>
      <c r="B72" s="104"/>
      <c r="C72" s="101"/>
      <c r="D72" s="101"/>
      <c r="E72" s="99"/>
      <c r="F72" s="99"/>
      <c r="G72" s="99"/>
      <c r="H72" s="99"/>
      <c r="I72" s="99"/>
      <c r="J72" s="99"/>
      <c r="K72" s="99"/>
      <c r="L72" s="99"/>
      <c r="M72" s="99"/>
    </row>
    <row r="73" spans="1:13" customFormat="1" ht="14.4">
      <c r="A73" s="19">
        <f>MAX($A$7:A72)+1</f>
        <v>14</v>
      </c>
      <c r="B73" s="104" t="s">
        <v>231</v>
      </c>
      <c r="C73" s="101"/>
      <c r="D73" s="101"/>
      <c r="E73" s="99"/>
      <c r="F73" s="99"/>
      <c r="G73" s="99"/>
      <c r="H73" s="99"/>
      <c r="I73" s="99"/>
      <c r="J73" s="99"/>
      <c r="K73" s="99"/>
      <c r="L73" s="99"/>
      <c r="M73" s="99"/>
    </row>
    <row r="74" spans="1:13" customFormat="1" ht="14.4">
      <c r="A74" s="109"/>
      <c r="B74" s="104" t="s">
        <v>229</v>
      </c>
      <c r="C74" s="101"/>
      <c r="D74" s="101"/>
      <c r="E74" s="99"/>
      <c r="F74" s="99"/>
      <c r="G74" s="99"/>
      <c r="H74" s="99"/>
      <c r="I74" s="99"/>
      <c r="J74" s="99"/>
      <c r="K74" s="99"/>
      <c r="L74" s="99"/>
      <c r="M74" s="99"/>
    </row>
    <row r="75" spans="1:13" customFormat="1" ht="14.4">
      <c r="A75" s="109"/>
      <c r="B75" s="104" t="s">
        <v>230</v>
      </c>
      <c r="C75" s="22" t="s">
        <v>235</v>
      </c>
      <c r="D75" s="168">
        <v>5</v>
      </c>
      <c r="E75" s="124"/>
      <c r="F75" s="108">
        <f>D75*E75</f>
        <v>0</v>
      </c>
      <c r="G75" s="99"/>
      <c r="H75" s="99"/>
      <c r="I75" s="99"/>
      <c r="J75" s="99"/>
      <c r="K75" s="99"/>
      <c r="L75" s="99"/>
      <c r="M75" s="99"/>
    </row>
    <row r="76" spans="1:13" customFormat="1" ht="14.4">
      <c r="A76" s="109"/>
      <c r="B76" s="104"/>
      <c r="C76" s="101"/>
      <c r="D76" s="101"/>
      <c r="E76" s="99"/>
      <c r="F76" s="99"/>
      <c r="G76" s="99"/>
      <c r="H76" s="99"/>
      <c r="I76" s="99"/>
      <c r="J76" s="99"/>
      <c r="K76" s="99"/>
      <c r="L76" s="99"/>
      <c r="M76" s="99"/>
    </row>
    <row r="77" spans="1:13" customFormat="1" ht="52.8">
      <c r="A77" s="19">
        <f>MAX($A$7:A76)+1</f>
        <v>15</v>
      </c>
      <c r="B77" s="104" t="s">
        <v>241</v>
      </c>
      <c r="C77" s="101"/>
      <c r="D77" s="101"/>
      <c r="E77" s="99"/>
      <c r="F77" s="99"/>
      <c r="G77" s="99"/>
      <c r="H77" s="99"/>
      <c r="I77" s="99"/>
      <c r="J77" s="99"/>
      <c r="K77" s="99"/>
      <c r="L77" s="99"/>
      <c r="M77" s="99"/>
    </row>
    <row r="78" spans="1:13" customFormat="1" ht="14.4">
      <c r="A78" s="109"/>
      <c r="B78" s="104" t="s">
        <v>233</v>
      </c>
      <c r="C78" s="101"/>
      <c r="D78" s="101"/>
      <c r="E78" s="99"/>
      <c r="F78" s="99"/>
      <c r="G78" s="99"/>
      <c r="H78" s="99"/>
      <c r="I78" s="99"/>
      <c r="J78" s="99"/>
      <c r="K78" s="99"/>
      <c r="L78" s="99"/>
      <c r="M78" s="99"/>
    </row>
    <row r="79" spans="1:13" customFormat="1" ht="14.4">
      <c r="A79" s="109"/>
      <c r="B79" s="83" t="s">
        <v>234</v>
      </c>
      <c r="C79" s="22" t="s">
        <v>235</v>
      </c>
      <c r="D79" s="168">
        <v>17</v>
      </c>
      <c r="E79" s="124"/>
      <c r="F79" s="108">
        <f>D79*E79</f>
        <v>0</v>
      </c>
      <c r="G79" s="99"/>
      <c r="H79" s="99"/>
      <c r="I79" s="99"/>
      <c r="J79" s="99"/>
      <c r="K79" s="99"/>
      <c r="L79" s="99"/>
      <c r="M79" s="99"/>
    </row>
    <row r="80" spans="1:13" customFormat="1" ht="14.4">
      <c r="A80" s="109"/>
      <c r="B80" s="104"/>
      <c r="C80" s="101"/>
      <c r="D80" s="101"/>
      <c r="E80" s="99"/>
      <c r="F80" s="99"/>
      <c r="G80" s="99"/>
      <c r="H80" s="99"/>
      <c r="I80" s="99"/>
      <c r="J80" s="99"/>
      <c r="K80" s="99"/>
      <c r="L80" s="99"/>
      <c r="M80" s="99"/>
    </row>
    <row r="81" spans="1:6" customFormat="1" ht="52.8">
      <c r="A81" s="19">
        <f>MAX($A$7:A80)+1</f>
        <v>16</v>
      </c>
      <c r="B81" s="106" t="s">
        <v>236</v>
      </c>
      <c r="C81" s="102"/>
      <c r="D81" s="102"/>
      <c r="E81" s="98"/>
    </row>
    <row r="82" spans="1:6" customFormat="1" ht="14.4">
      <c r="A82" s="107"/>
      <c r="B82" s="103" t="s">
        <v>228</v>
      </c>
      <c r="C82" s="102" t="s">
        <v>0</v>
      </c>
      <c r="D82" s="102">
        <v>1</v>
      </c>
      <c r="E82" s="124"/>
      <c r="F82" s="108">
        <f>D82*E82</f>
        <v>0</v>
      </c>
    </row>
    <row r="83" spans="1:6" customFormat="1" ht="14.4">
      <c r="A83" s="107"/>
      <c r="B83" s="103"/>
      <c r="C83" s="102"/>
      <c r="D83" s="102"/>
      <c r="E83" s="102"/>
      <c r="F83" s="108"/>
    </row>
    <row r="84" spans="1:6" customFormat="1" ht="39.6">
      <c r="A84" s="19">
        <f>MAX($A$7:A83)+1</f>
        <v>17</v>
      </c>
      <c r="B84" s="106" t="s">
        <v>297</v>
      </c>
      <c r="C84" s="102"/>
      <c r="D84" s="102"/>
      <c r="E84" s="98"/>
    </row>
    <row r="85" spans="1:6" customFormat="1" ht="14.4">
      <c r="A85" s="107"/>
      <c r="B85" s="103" t="s">
        <v>298</v>
      </c>
      <c r="C85" s="102" t="s">
        <v>0</v>
      </c>
      <c r="D85" s="102">
        <v>1</v>
      </c>
      <c r="E85" s="124"/>
      <c r="F85" s="108">
        <f>D85*E85</f>
        <v>0</v>
      </c>
    </row>
    <row r="86" spans="1:6" customFormat="1" ht="14.4">
      <c r="A86" s="107"/>
      <c r="B86" s="103"/>
      <c r="C86" s="102"/>
      <c r="D86" s="102"/>
      <c r="E86" s="102"/>
      <c r="F86" s="108"/>
    </row>
    <row r="87" spans="1:6" customFormat="1" ht="67.5" customHeight="1">
      <c r="A87" s="19">
        <f>MAX($A$7:A86)+1</f>
        <v>18</v>
      </c>
      <c r="B87" s="106" t="s">
        <v>254</v>
      </c>
      <c r="C87" s="102"/>
      <c r="D87" s="102"/>
      <c r="E87" s="102"/>
      <c r="F87" s="108"/>
    </row>
    <row r="88" spans="1:6" customFormat="1" ht="14.4">
      <c r="A88" s="107"/>
      <c r="B88" s="106" t="s">
        <v>255</v>
      </c>
      <c r="C88" s="102"/>
      <c r="D88" s="102"/>
      <c r="E88" s="102"/>
      <c r="F88" s="108"/>
    </row>
    <row r="89" spans="1:6" customFormat="1" ht="14.4">
      <c r="A89" s="107"/>
      <c r="B89" s="106" t="s">
        <v>256</v>
      </c>
      <c r="C89" s="22" t="s">
        <v>106</v>
      </c>
      <c r="D89" s="102">
        <v>1</v>
      </c>
      <c r="E89" s="124"/>
      <c r="F89" s="108">
        <f>+E89*D89</f>
        <v>0</v>
      </c>
    </row>
    <row r="90" spans="1:6" customFormat="1" ht="14.4">
      <c r="A90" s="107"/>
      <c r="B90" s="106" t="s">
        <v>257</v>
      </c>
      <c r="C90" s="22" t="s">
        <v>106</v>
      </c>
      <c r="D90" s="102">
        <v>1</v>
      </c>
      <c r="E90" s="124"/>
      <c r="F90" s="108">
        <f>+E90*D90</f>
        <v>0</v>
      </c>
    </row>
    <row r="91" spans="1:6" customFormat="1" ht="14.4">
      <c r="A91" s="107"/>
      <c r="B91" s="103"/>
      <c r="C91" s="102"/>
      <c r="D91" s="102"/>
      <c r="E91" s="102"/>
      <c r="F91" s="108"/>
    </row>
    <row r="92" spans="1:6" customFormat="1" ht="78" customHeight="1">
      <c r="A92" s="19">
        <f>MAX($A$7:A91)+1</f>
        <v>19</v>
      </c>
      <c r="B92" s="103" t="s">
        <v>237</v>
      </c>
      <c r="C92" s="102"/>
      <c r="D92" s="102"/>
      <c r="E92" s="102"/>
      <c r="F92" s="108"/>
    </row>
    <row r="93" spans="1:6" customFormat="1" ht="14.4">
      <c r="A93" s="107"/>
      <c r="B93" s="103" t="s">
        <v>238</v>
      </c>
      <c r="C93" s="102" t="s">
        <v>0</v>
      </c>
      <c r="D93" s="102">
        <v>1</v>
      </c>
      <c r="E93" s="124"/>
      <c r="F93" s="108">
        <f>D93*E93</f>
        <v>0</v>
      </c>
    </row>
    <row r="94" spans="1:6" customFormat="1" ht="14.4">
      <c r="A94" s="107"/>
      <c r="B94" s="103"/>
      <c r="C94" s="102"/>
      <c r="D94" s="102"/>
      <c r="E94" s="98"/>
    </row>
    <row r="95" spans="1:6" customFormat="1" ht="52.8">
      <c r="A95" s="19">
        <f>MAX($A$7:A94)+1</f>
        <v>20</v>
      </c>
      <c r="B95" s="106" t="s">
        <v>239</v>
      </c>
      <c r="C95" s="102"/>
      <c r="D95" s="102"/>
      <c r="E95" s="98"/>
    </row>
    <row r="96" spans="1:6" customFormat="1" ht="14.4">
      <c r="A96" s="107"/>
      <c r="B96" s="106" t="s">
        <v>240</v>
      </c>
      <c r="C96" s="102" t="s">
        <v>69</v>
      </c>
      <c r="D96" s="102">
        <v>1</v>
      </c>
      <c r="E96" s="124"/>
      <c r="F96" s="108">
        <f>D96*E96</f>
        <v>0</v>
      </c>
    </row>
    <row r="97" spans="1:6" customFormat="1" ht="14.4">
      <c r="A97" s="107"/>
      <c r="B97" s="94"/>
      <c r="C97" s="93"/>
      <c r="D97" s="93"/>
      <c r="E97" s="98"/>
    </row>
    <row r="98" spans="1:6" customFormat="1" ht="52.8">
      <c r="A98" s="19">
        <f>MAX($A$7:A97)+1</f>
        <v>21</v>
      </c>
      <c r="B98" s="95" t="s">
        <v>242</v>
      </c>
      <c r="C98" s="93"/>
      <c r="D98" s="93"/>
      <c r="E98" s="98"/>
    </row>
    <row r="99" spans="1:6" customFormat="1" ht="14.4">
      <c r="A99" s="107"/>
      <c r="B99" s="95" t="s">
        <v>243</v>
      </c>
      <c r="C99" s="97" t="s">
        <v>22</v>
      </c>
      <c r="D99" s="102">
        <v>120</v>
      </c>
      <c r="E99" s="124"/>
      <c r="F99" s="108">
        <f>D99*E99</f>
        <v>0</v>
      </c>
    </row>
    <row r="100" spans="1:6" customFormat="1" ht="14.4">
      <c r="A100" s="107"/>
      <c r="B100" s="103"/>
      <c r="C100" s="102"/>
      <c r="D100" s="102"/>
      <c r="E100" s="98"/>
    </row>
    <row r="101" spans="1:6" customFormat="1" ht="14.4">
      <c r="A101" s="19">
        <f>MAX($A$7:A100)+1</f>
        <v>22</v>
      </c>
      <c r="B101" s="106" t="s">
        <v>68</v>
      </c>
      <c r="C101" s="110" t="s">
        <v>69</v>
      </c>
      <c r="D101" s="102">
        <v>1</v>
      </c>
      <c r="E101" s="124"/>
      <c r="F101" s="108">
        <f>D101*E101</f>
        <v>0</v>
      </c>
    </row>
    <row r="102" spans="1:6">
      <c r="B102" s="84"/>
      <c r="C102" s="74"/>
      <c r="D102" s="74"/>
      <c r="E102" s="92"/>
      <c r="F102" s="90"/>
    </row>
    <row r="103" spans="1:6">
      <c r="A103" s="107"/>
      <c r="B103" s="84"/>
      <c r="C103" s="74"/>
      <c r="D103" s="74"/>
      <c r="E103" s="92"/>
      <c r="F103" s="90"/>
    </row>
    <row r="104" spans="1:6">
      <c r="B104" s="84"/>
      <c r="C104" s="74"/>
      <c r="D104" s="74"/>
      <c r="E104" s="92"/>
      <c r="F104" s="90"/>
    </row>
    <row r="105" spans="1:6">
      <c r="A105" s="107"/>
      <c r="B105" s="84"/>
      <c r="C105" s="74"/>
      <c r="D105" s="74"/>
      <c r="E105" s="92"/>
      <c r="F105" s="90"/>
    </row>
    <row r="106" spans="1:6">
      <c r="A106" s="107"/>
      <c r="B106" s="84"/>
      <c r="C106" s="74"/>
      <c r="D106" s="74"/>
    </row>
    <row r="107" spans="1:6">
      <c r="B107" s="84"/>
      <c r="C107" s="74"/>
      <c r="D107" s="74"/>
      <c r="E107" s="92"/>
      <c r="F107" s="90"/>
    </row>
    <row r="108" spans="1:6">
      <c r="A108" s="107"/>
      <c r="B108" s="84"/>
      <c r="C108" s="74"/>
      <c r="D108" s="74"/>
      <c r="E108" s="92"/>
      <c r="F108" s="90"/>
    </row>
    <row r="109" spans="1:6">
      <c r="A109" s="107"/>
      <c r="B109" s="84"/>
      <c r="C109" s="74"/>
      <c r="D109" s="74"/>
      <c r="E109" s="92"/>
      <c r="F109" s="90"/>
    </row>
    <row r="110" spans="1:6">
      <c r="A110" s="107"/>
      <c r="B110" s="84"/>
      <c r="C110" s="74"/>
      <c r="D110" s="74"/>
    </row>
    <row r="111" spans="1:6">
      <c r="A111" s="107"/>
      <c r="B111" s="84"/>
      <c r="C111" s="74"/>
      <c r="D111" s="74"/>
      <c r="E111" s="92"/>
      <c r="F111" s="90"/>
    </row>
    <row r="112" spans="1:6">
      <c r="A112" s="107"/>
      <c r="B112" s="84"/>
      <c r="C112" s="74"/>
      <c r="D112" s="74"/>
      <c r="E112" s="92"/>
      <c r="F112" s="90"/>
    </row>
    <row r="113" spans="1:6">
      <c r="A113" s="107"/>
      <c r="B113" s="84"/>
      <c r="C113" s="74"/>
      <c r="D113" s="74"/>
      <c r="E113" s="92"/>
      <c r="F113" s="90"/>
    </row>
    <row r="114" spans="1:6">
      <c r="A114" s="107"/>
      <c r="B114" s="84"/>
      <c r="C114" s="74"/>
      <c r="D114" s="74"/>
      <c r="E114" s="92"/>
      <c r="F114" s="90"/>
    </row>
    <row r="115" spans="1:6">
      <c r="A115" s="107"/>
      <c r="B115" s="84"/>
      <c r="C115" s="74"/>
      <c r="D115" s="74"/>
      <c r="E115" s="92"/>
      <c r="F115" s="90"/>
    </row>
    <row r="116" spans="1:6">
      <c r="A116" s="107"/>
      <c r="B116" s="84"/>
      <c r="C116" s="74"/>
      <c r="D116" s="74"/>
      <c r="E116" s="92"/>
      <c r="F116" s="90"/>
    </row>
    <row r="117" spans="1:6">
      <c r="A117" s="107"/>
      <c r="B117" s="84"/>
      <c r="C117" s="74"/>
      <c r="D117" s="74"/>
      <c r="E117" s="92"/>
      <c r="F117" s="90"/>
    </row>
    <row r="118" spans="1:6">
      <c r="A118" s="107"/>
      <c r="B118" s="84"/>
      <c r="C118" s="74"/>
      <c r="D118" s="74"/>
      <c r="E118" s="92"/>
      <c r="F118" s="90"/>
    </row>
    <row r="119" spans="1:6">
      <c r="A119" s="107"/>
      <c r="B119" s="84"/>
      <c r="C119" s="74"/>
      <c r="D119" s="74"/>
      <c r="E119" s="92"/>
      <c r="F119" s="90"/>
    </row>
    <row r="120" spans="1:6">
      <c r="A120" s="107"/>
      <c r="B120" s="84"/>
      <c r="C120" s="74"/>
      <c r="D120" s="74"/>
    </row>
    <row r="121" spans="1:6">
      <c r="A121" s="107"/>
      <c r="B121" s="84"/>
      <c r="C121" s="74"/>
      <c r="D121" s="74"/>
      <c r="E121" s="92"/>
      <c r="F121" s="90"/>
    </row>
    <row r="122" spans="1:6">
      <c r="B122" s="84"/>
      <c r="C122" s="74"/>
      <c r="D122" s="74"/>
      <c r="E122" s="92"/>
      <c r="F122" s="90"/>
    </row>
    <row r="123" spans="1:6">
      <c r="A123" s="107"/>
      <c r="B123" s="84"/>
      <c r="C123" s="74"/>
      <c r="D123" s="74"/>
      <c r="E123" s="92"/>
      <c r="F123" s="90"/>
    </row>
    <row r="124" spans="1:6">
      <c r="A124" s="107"/>
      <c r="B124" s="84"/>
      <c r="C124" s="74"/>
      <c r="D124" s="74"/>
      <c r="E124" s="92"/>
      <c r="F124" s="90"/>
    </row>
    <row r="125" spans="1:6">
      <c r="A125" s="107"/>
      <c r="B125" s="84"/>
      <c r="C125" s="74"/>
      <c r="D125" s="74"/>
      <c r="E125" s="92"/>
      <c r="F125" s="90"/>
    </row>
    <row r="126" spans="1:6">
      <c r="A126" s="107"/>
      <c r="B126" s="84"/>
      <c r="C126" s="74"/>
      <c r="D126" s="74"/>
      <c r="E126" s="92"/>
      <c r="F126" s="90"/>
    </row>
    <row r="127" spans="1:6">
      <c r="A127" s="107"/>
      <c r="B127" s="84"/>
      <c r="C127" s="74"/>
      <c r="D127" s="74"/>
      <c r="E127" s="92"/>
      <c r="F127" s="90"/>
    </row>
    <row r="128" spans="1:6">
      <c r="A128" s="107"/>
      <c r="B128" s="84"/>
      <c r="C128" s="74"/>
      <c r="D128" s="74"/>
      <c r="E128" s="92"/>
      <c r="F128" s="90"/>
    </row>
    <row r="129" spans="1:6">
      <c r="B129" s="84"/>
      <c r="C129" s="74"/>
      <c r="D129" s="74"/>
      <c r="E129" s="92"/>
      <c r="F129" s="90"/>
    </row>
    <row r="130" spans="1:6">
      <c r="A130" s="107"/>
      <c r="B130" s="84"/>
      <c r="C130" s="74"/>
      <c r="D130" s="74"/>
      <c r="E130" s="92"/>
      <c r="F130" s="90"/>
    </row>
    <row r="131" spans="1:6">
      <c r="A131" s="107"/>
      <c r="B131" s="84"/>
      <c r="C131" s="74"/>
      <c r="D131" s="74"/>
    </row>
    <row r="132" spans="1:6">
      <c r="A132" s="107"/>
      <c r="B132" s="84"/>
      <c r="C132" s="74"/>
      <c r="D132" s="74"/>
      <c r="E132" s="92"/>
      <c r="F132" s="90"/>
    </row>
    <row r="133" spans="1:6">
      <c r="B133" s="84"/>
      <c r="C133" s="74"/>
      <c r="D133" s="74"/>
    </row>
    <row r="134" spans="1:6">
      <c r="A134" s="107"/>
      <c r="B134" s="84"/>
      <c r="C134" s="74"/>
      <c r="D134" s="74"/>
      <c r="E134" s="92"/>
      <c r="F134" s="90"/>
    </row>
    <row r="135" spans="1:6">
      <c r="A135" s="107"/>
      <c r="B135" s="84"/>
      <c r="C135" s="74"/>
      <c r="D135" s="74"/>
      <c r="E135" s="92"/>
      <c r="F135" s="90"/>
    </row>
    <row r="136" spans="1:6">
      <c r="B136" s="84"/>
      <c r="C136" s="74"/>
      <c r="D136" s="74"/>
      <c r="E136" s="92"/>
      <c r="F136" s="90"/>
    </row>
    <row r="137" spans="1:6">
      <c r="B137" s="84"/>
      <c r="C137" s="74"/>
      <c r="D137" s="74"/>
    </row>
    <row r="138" spans="1:6">
      <c r="A138" s="107"/>
      <c r="B138" s="84"/>
      <c r="C138" s="74"/>
      <c r="D138" s="74"/>
      <c r="E138" s="92"/>
      <c r="F138" s="90"/>
    </row>
    <row r="139" spans="1:6">
      <c r="A139" s="107"/>
      <c r="B139" s="84"/>
      <c r="C139" s="74"/>
      <c r="D139" s="74"/>
    </row>
    <row r="140" spans="1:6">
      <c r="A140" s="107"/>
      <c r="B140" s="84"/>
      <c r="C140" s="74"/>
      <c r="D140" s="74"/>
      <c r="E140" s="92"/>
      <c r="F140" s="90"/>
    </row>
    <row r="141" spans="1:6">
      <c r="B141" s="84"/>
      <c r="C141" s="74"/>
      <c r="D141" s="74"/>
    </row>
    <row r="142" spans="1:6">
      <c r="A142" s="107"/>
      <c r="B142" s="84"/>
      <c r="C142" s="74"/>
      <c r="D142" s="74"/>
      <c r="E142" s="92"/>
      <c r="F142" s="90"/>
    </row>
    <row r="143" spans="1:6">
      <c r="B143" s="84"/>
      <c r="C143" s="74"/>
      <c r="D143" s="74"/>
      <c r="E143" s="92"/>
      <c r="F143" s="90"/>
    </row>
    <row r="144" spans="1:6">
      <c r="A144" s="107"/>
      <c r="B144" s="84"/>
      <c r="C144" s="74"/>
      <c r="D144" s="74"/>
      <c r="E144" s="92"/>
      <c r="F144" s="90"/>
    </row>
    <row r="145" spans="1:6">
      <c r="B145" s="84"/>
      <c r="C145" s="74"/>
      <c r="D145" s="74"/>
    </row>
    <row r="146" spans="1:6">
      <c r="B146" s="84"/>
      <c r="C146" s="74"/>
      <c r="D146" s="74"/>
    </row>
    <row r="147" spans="1:6">
      <c r="A147" s="107"/>
      <c r="B147" s="84"/>
      <c r="C147" s="74"/>
      <c r="D147" s="74"/>
    </row>
    <row r="148" spans="1:6">
      <c r="A148" s="107"/>
      <c r="B148" s="84"/>
      <c r="C148" s="74"/>
      <c r="D148" s="74"/>
    </row>
    <row r="149" spans="1:6">
      <c r="B149" s="84"/>
      <c r="C149" s="74"/>
      <c r="D149" s="74"/>
    </row>
    <row r="150" spans="1:6">
      <c r="B150" s="84"/>
      <c r="C150" s="74"/>
      <c r="D150" s="74"/>
    </row>
    <row r="151" spans="1:6">
      <c r="B151" s="84"/>
      <c r="C151" s="74"/>
      <c r="D151" s="74"/>
    </row>
    <row r="152" spans="1:6">
      <c r="B152" s="84"/>
      <c r="C152" s="74"/>
      <c r="D152" s="74"/>
    </row>
    <row r="153" spans="1:6">
      <c r="B153" s="84"/>
      <c r="C153" s="74"/>
      <c r="D153" s="74"/>
      <c r="E153" s="92"/>
      <c r="F153" s="90"/>
    </row>
    <row r="154" spans="1:6">
      <c r="B154" s="84"/>
      <c r="C154" s="74"/>
      <c r="D154" s="74"/>
    </row>
    <row r="155" spans="1:6">
      <c r="B155" s="84"/>
      <c r="C155" s="74"/>
      <c r="D155" s="74"/>
    </row>
    <row r="156" spans="1:6">
      <c r="A156" s="107"/>
      <c r="B156" s="84"/>
      <c r="C156" s="74"/>
      <c r="D156" s="74"/>
    </row>
    <row r="157" spans="1:6">
      <c r="B157" s="84"/>
      <c r="C157" s="74"/>
      <c r="D157" s="74"/>
    </row>
    <row r="158" spans="1:6">
      <c r="B158" s="84"/>
      <c r="C158" s="74"/>
      <c r="D158" s="74"/>
    </row>
    <row r="159" spans="1:6">
      <c r="B159" s="84"/>
      <c r="C159" s="74"/>
      <c r="D159" s="74"/>
      <c r="E159" s="92"/>
      <c r="F159" s="90"/>
    </row>
    <row r="160" spans="1:6">
      <c r="B160" s="84"/>
      <c r="C160" s="74"/>
      <c r="D160" s="74"/>
      <c r="E160" s="92"/>
      <c r="F160" s="90"/>
    </row>
    <row r="161" spans="1:6">
      <c r="B161" s="84"/>
      <c r="C161" s="74"/>
      <c r="D161" s="74"/>
    </row>
    <row r="162" spans="1:6">
      <c r="A162" s="107"/>
      <c r="B162" s="84"/>
      <c r="C162" s="74"/>
      <c r="D162" s="74"/>
    </row>
    <row r="163" spans="1:6">
      <c r="B163" s="84"/>
      <c r="C163" s="74"/>
      <c r="D163" s="74"/>
    </row>
    <row r="164" spans="1:6">
      <c r="B164" s="84"/>
      <c r="C164" s="74"/>
      <c r="D164" s="74"/>
    </row>
    <row r="165" spans="1:6">
      <c r="A165" s="107"/>
      <c r="B165" s="84"/>
      <c r="C165" s="74"/>
      <c r="D165" s="74"/>
      <c r="E165" s="92"/>
      <c r="F165" s="90"/>
    </row>
    <row r="166" spans="1:6">
      <c r="B166" s="84"/>
      <c r="C166" s="74"/>
      <c r="D166" s="74"/>
    </row>
    <row r="167" spans="1:6">
      <c r="B167" s="84"/>
      <c r="C167" s="74"/>
      <c r="D167" s="74"/>
    </row>
    <row r="168" spans="1:6">
      <c r="A168" s="107"/>
      <c r="B168" s="84"/>
      <c r="C168" s="74"/>
      <c r="D168" s="74"/>
    </row>
    <row r="169" spans="1:6">
      <c r="B169" s="84"/>
      <c r="C169" s="74"/>
      <c r="D169" s="74"/>
      <c r="E169" s="92"/>
      <c r="F169" s="90"/>
    </row>
    <row r="170" spans="1:6">
      <c r="B170" s="84"/>
      <c r="C170" s="74"/>
      <c r="D170" s="74"/>
    </row>
    <row r="171" spans="1:6">
      <c r="B171" s="84"/>
      <c r="C171" s="74"/>
      <c r="D171" s="74"/>
      <c r="E171" s="92"/>
      <c r="F171" s="90"/>
    </row>
    <row r="172" spans="1:6">
      <c r="B172" s="84"/>
      <c r="C172" s="74"/>
      <c r="D172" s="74"/>
    </row>
    <row r="173" spans="1:6">
      <c r="B173" s="84"/>
      <c r="C173" s="74"/>
      <c r="D173" s="74"/>
    </row>
    <row r="174" spans="1:6">
      <c r="A174" s="107"/>
      <c r="B174" s="84"/>
      <c r="C174" s="74"/>
      <c r="D174" s="74"/>
    </row>
    <row r="175" spans="1:6">
      <c r="B175" s="84"/>
      <c r="C175" s="74"/>
      <c r="D175" s="74"/>
    </row>
    <row r="176" spans="1:6">
      <c r="B176" s="84"/>
      <c r="C176" s="74"/>
      <c r="D176" s="74"/>
    </row>
    <row r="177" spans="1:6">
      <c r="B177" s="84"/>
      <c r="C177" s="74"/>
      <c r="D177" s="74"/>
      <c r="E177" s="92"/>
      <c r="F177" s="90"/>
    </row>
    <row r="178" spans="1:6">
      <c r="B178" s="84"/>
      <c r="C178" s="74"/>
      <c r="D178" s="74"/>
      <c r="E178" s="92"/>
      <c r="F178" s="90"/>
    </row>
    <row r="179" spans="1:6">
      <c r="B179" s="84"/>
      <c r="C179" s="74"/>
      <c r="D179" s="74"/>
    </row>
    <row r="180" spans="1:6">
      <c r="A180" s="107"/>
      <c r="B180" s="84"/>
      <c r="C180" s="74"/>
      <c r="D180" s="74"/>
    </row>
    <row r="181" spans="1:6">
      <c r="B181" s="84"/>
      <c r="C181" s="74"/>
      <c r="D181" s="74"/>
      <c r="E181" s="92"/>
      <c r="F181" s="90"/>
    </row>
    <row r="182" spans="1:6">
      <c r="B182" s="84"/>
      <c r="C182" s="74"/>
      <c r="D182" s="74"/>
      <c r="E182" s="92"/>
      <c r="F182" s="90"/>
    </row>
    <row r="183" spans="1:6">
      <c r="A183" s="107"/>
      <c r="B183" s="84"/>
      <c r="C183" s="74"/>
      <c r="D183" s="74"/>
    </row>
    <row r="184" spans="1:6">
      <c r="A184" s="107"/>
      <c r="B184" s="84"/>
      <c r="C184" s="74"/>
      <c r="D184" s="74"/>
    </row>
    <row r="185" spans="1:6">
      <c r="B185" s="84"/>
      <c r="C185" s="74"/>
      <c r="D185" s="74"/>
      <c r="E185" s="92"/>
      <c r="F185" s="90"/>
    </row>
    <row r="186" spans="1:6">
      <c r="B186" s="84"/>
      <c r="C186" s="74"/>
      <c r="D186" s="74"/>
      <c r="E186" s="92"/>
      <c r="F186" s="90"/>
    </row>
    <row r="187" spans="1:6">
      <c r="B187" s="84"/>
      <c r="C187" s="74"/>
      <c r="D187" s="74"/>
      <c r="E187" s="92"/>
      <c r="F187" s="90"/>
    </row>
    <row r="188" spans="1:6">
      <c r="B188" s="84"/>
      <c r="C188" s="74"/>
      <c r="D188" s="74"/>
      <c r="E188" s="92"/>
      <c r="F188" s="90"/>
    </row>
    <row r="189" spans="1:6">
      <c r="A189" s="107"/>
      <c r="B189" s="84"/>
      <c r="C189" s="74"/>
      <c r="D189" s="74"/>
    </row>
    <row r="190" spans="1:6">
      <c r="B190" s="84"/>
      <c r="C190" s="74"/>
      <c r="D190" s="74"/>
    </row>
    <row r="191" spans="1:6">
      <c r="B191" s="84"/>
      <c r="C191" s="74"/>
      <c r="D191" s="74"/>
    </row>
    <row r="192" spans="1:6">
      <c r="B192" s="84"/>
      <c r="C192" s="74"/>
      <c r="D192" s="74"/>
      <c r="E192" s="92"/>
      <c r="F192" s="90"/>
    </row>
    <row r="193" spans="1:6">
      <c r="A193" s="107"/>
      <c r="B193" s="84"/>
      <c r="C193" s="74"/>
      <c r="D193" s="74"/>
    </row>
    <row r="194" spans="1:6">
      <c r="B194" s="84"/>
      <c r="C194" s="74"/>
      <c r="D194" s="74"/>
    </row>
    <row r="195" spans="1:6">
      <c r="A195" s="107"/>
      <c r="B195" s="84"/>
      <c r="C195" s="74"/>
      <c r="D195" s="74"/>
    </row>
    <row r="196" spans="1:6">
      <c r="B196" s="84"/>
      <c r="C196" s="74"/>
      <c r="D196" s="74"/>
    </row>
    <row r="197" spans="1:6">
      <c r="B197" s="84"/>
      <c r="C197" s="74"/>
      <c r="D197" s="74"/>
    </row>
    <row r="198" spans="1:6">
      <c r="B198" s="84"/>
      <c r="C198" s="74"/>
      <c r="D198" s="74"/>
      <c r="E198" s="92"/>
      <c r="F198" s="90"/>
    </row>
    <row r="199" spans="1:6">
      <c r="A199" s="107"/>
      <c r="B199" s="84"/>
      <c r="C199" s="74"/>
      <c r="D199" s="74"/>
    </row>
    <row r="200" spans="1:6">
      <c r="B200" s="84"/>
      <c r="C200" s="74"/>
      <c r="D200" s="74"/>
    </row>
    <row r="201" spans="1:6">
      <c r="A201" s="107"/>
      <c r="B201" s="84"/>
      <c r="C201" s="74"/>
      <c r="D201" s="74"/>
      <c r="E201" s="92"/>
      <c r="F201" s="90"/>
    </row>
    <row r="202" spans="1:6">
      <c r="B202" s="84"/>
      <c r="C202" s="74"/>
      <c r="D202" s="74"/>
    </row>
    <row r="203" spans="1:6">
      <c r="B203" s="84"/>
      <c r="C203" s="74"/>
      <c r="D203" s="74"/>
    </row>
    <row r="204" spans="1:6">
      <c r="B204" s="84"/>
      <c r="C204" s="74"/>
      <c r="D204" s="74"/>
      <c r="E204" s="92"/>
      <c r="F204" s="90"/>
    </row>
    <row r="205" spans="1:6">
      <c r="B205" s="84"/>
      <c r="C205" s="74"/>
      <c r="D205" s="74"/>
    </row>
    <row r="206" spans="1:6">
      <c r="A206" s="107"/>
      <c r="B206" s="84"/>
      <c r="C206" s="74"/>
      <c r="D206" s="74"/>
    </row>
    <row r="207" spans="1:6">
      <c r="A207" s="107"/>
      <c r="B207" s="84"/>
      <c r="C207" s="74"/>
      <c r="D207" s="74"/>
      <c r="E207" s="92"/>
      <c r="F207" s="90"/>
    </row>
    <row r="208" spans="1:6">
      <c r="B208" s="84"/>
      <c r="C208" s="74"/>
      <c r="D208" s="74"/>
      <c r="E208" s="92"/>
      <c r="F208" s="90"/>
    </row>
    <row r="209" spans="1:6">
      <c r="B209" s="84"/>
      <c r="C209" s="74"/>
      <c r="D209" s="74"/>
      <c r="E209" s="92"/>
      <c r="F209" s="90"/>
    </row>
    <row r="210" spans="1:6">
      <c r="B210" s="84"/>
      <c r="C210" s="74"/>
      <c r="D210" s="74"/>
    </row>
    <row r="211" spans="1:6">
      <c r="A211" s="107"/>
      <c r="B211" s="84"/>
      <c r="C211" s="74"/>
      <c r="D211" s="74"/>
    </row>
    <row r="212" spans="1:6">
      <c r="B212" s="84"/>
      <c r="C212" s="74"/>
      <c r="D212" s="74"/>
      <c r="E212" s="92"/>
      <c r="F212" s="90"/>
    </row>
    <row r="213" spans="1:6">
      <c r="A213" s="107"/>
      <c r="B213" s="84"/>
      <c r="C213" s="74"/>
      <c r="D213" s="74"/>
      <c r="E213" s="92"/>
      <c r="F213" s="90"/>
    </row>
    <row r="214" spans="1:6">
      <c r="B214" s="84"/>
      <c r="C214" s="74"/>
      <c r="D214" s="74"/>
      <c r="E214" s="92"/>
      <c r="F214" s="90"/>
    </row>
    <row r="215" spans="1:6">
      <c r="B215" s="84"/>
      <c r="C215" s="74"/>
      <c r="D215" s="74"/>
      <c r="E215" s="92"/>
      <c r="F215" s="90"/>
    </row>
    <row r="216" spans="1:6">
      <c r="B216" s="84"/>
      <c r="C216" s="74"/>
      <c r="D216" s="74"/>
    </row>
    <row r="217" spans="1:6">
      <c r="B217" s="84"/>
      <c r="C217" s="74"/>
      <c r="D217" s="74"/>
    </row>
    <row r="218" spans="1:6">
      <c r="A218" s="107"/>
      <c r="B218" s="84"/>
      <c r="C218" s="74"/>
      <c r="D218" s="74"/>
    </row>
    <row r="219" spans="1:6">
      <c r="B219" s="84"/>
      <c r="C219" s="74"/>
      <c r="D219" s="74"/>
    </row>
    <row r="220" spans="1:6">
      <c r="A220" s="107"/>
      <c r="B220" s="84"/>
      <c r="C220" s="74"/>
      <c r="D220" s="74"/>
      <c r="E220" s="92"/>
      <c r="F220" s="90"/>
    </row>
    <row r="221" spans="1:6">
      <c r="B221" s="84"/>
      <c r="C221" s="74"/>
      <c r="D221" s="74"/>
    </row>
    <row r="222" spans="1:6">
      <c r="B222" s="84"/>
      <c r="C222" s="74"/>
      <c r="D222" s="74"/>
    </row>
    <row r="223" spans="1:6">
      <c r="A223" s="107"/>
      <c r="B223" s="84"/>
      <c r="C223" s="74"/>
      <c r="D223" s="74"/>
    </row>
    <row r="224" spans="1:6">
      <c r="B224" s="84"/>
      <c r="C224" s="74"/>
      <c r="D224" s="74"/>
      <c r="E224" s="92"/>
      <c r="F224" s="90"/>
    </row>
    <row r="225" spans="1:6">
      <c r="B225" s="84"/>
      <c r="C225" s="74"/>
      <c r="D225" s="74"/>
      <c r="E225" s="92"/>
      <c r="F225" s="90"/>
    </row>
    <row r="226" spans="1:6">
      <c r="B226" s="84"/>
      <c r="C226" s="74"/>
      <c r="D226" s="74"/>
    </row>
    <row r="227" spans="1:6">
      <c r="B227" s="84"/>
      <c r="C227" s="74"/>
      <c r="D227" s="74"/>
    </row>
    <row r="228" spans="1:6">
      <c r="B228" s="84"/>
      <c r="C228" s="74"/>
      <c r="D228" s="74"/>
      <c r="E228" s="92"/>
      <c r="F228" s="90"/>
    </row>
    <row r="229" spans="1:6">
      <c r="B229" s="84"/>
      <c r="C229" s="74"/>
      <c r="D229" s="74"/>
    </row>
    <row r="230" spans="1:6">
      <c r="A230" s="107"/>
      <c r="B230" s="84"/>
      <c r="C230" s="74"/>
      <c r="D230" s="74"/>
    </row>
    <row r="231" spans="1:6">
      <c r="B231" s="84"/>
      <c r="C231" s="74"/>
      <c r="D231" s="74"/>
    </row>
    <row r="232" spans="1:6">
      <c r="B232" s="84"/>
      <c r="C232" s="74"/>
      <c r="D232" s="74"/>
      <c r="E232" s="92"/>
      <c r="F232" s="90"/>
    </row>
    <row r="233" spans="1:6">
      <c r="A233" s="107"/>
      <c r="B233" s="84"/>
      <c r="C233" s="74"/>
      <c r="D233" s="74"/>
    </row>
    <row r="234" spans="1:6">
      <c r="B234" s="84"/>
      <c r="C234" s="74"/>
      <c r="D234" s="74"/>
      <c r="E234" s="92"/>
      <c r="F234" s="90"/>
    </row>
    <row r="235" spans="1:6">
      <c r="B235" s="84"/>
      <c r="C235" s="74"/>
      <c r="D235" s="74"/>
    </row>
    <row r="236" spans="1:6">
      <c r="B236" s="84"/>
      <c r="C236" s="74"/>
      <c r="D236" s="74"/>
    </row>
    <row r="237" spans="1:6">
      <c r="A237" s="107"/>
      <c r="B237" s="84"/>
      <c r="C237" s="74"/>
      <c r="D237" s="74"/>
    </row>
    <row r="238" spans="1:6">
      <c r="B238" s="84"/>
      <c r="C238" s="74"/>
      <c r="D238" s="74"/>
      <c r="E238" s="92"/>
      <c r="F238" s="90"/>
    </row>
    <row r="239" spans="1:6">
      <c r="B239" s="84"/>
      <c r="C239" s="74"/>
      <c r="D239" s="74"/>
      <c r="E239" s="92"/>
      <c r="F239" s="90"/>
    </row>
    <row r="240" spans="1:6">
      <c r="A240" s="107"/>
      <c r="B240" s="84"/>
      <c r="C240" s="74"/>
      <c r="D240" s="74"/>
      <c r="E240" s="92"/>
      <c r="F240" s="90"/>
    </row>
    <row r="241" spans="1:6">
      <c r="B241" s="84"/>
      <c r="C241" s="74"/>
      <c r="D241" s="74"/>
    </row>
    <row r="242" spans="1:6">
      <c r="B242" s="84"/>
      <c r="C242" s="74"/>
      <c r="D242" s="74"/>
      <c r="E242" s="92"/>
      <c r="F242" s="90"/>
    </row>
    <row r="243" spans="1:6">
      <c r="B243" s="84"/>
      <c r="C243" s="74"/>
      <c r="D243" s="74"/>
    </row>
    <row r="244" spans="1:6">
      <c r="B244" s="84"/>
      <c r="C244" s="74"/>
      <c r="D244" s="74"/>
    </row>
    <row r="245" spans="1:6">
      <c r="A245" s="107"/>
      <c r="B245" s="84"/>
      <c r="C245" s="74"/>
      <c r="D245" s="74"/>
    </row>
    <row r="246" spans="1:6">
      <c r="B246" s="84"/>
      <c r="C246" s="74"/>
      <c r="D246" s="74"/>
      <c r="E246" s="92"/>
      <c r="F246" s="90"/>
    </row>
    <row r="247" spans="1:6">
      <c r="B247" s="84"/>
      <c r="C247" s="74"/>
      <c r="D247" s="74"/>
      <c r="E247" s="92"/>
      <c r="F247" s="90"/>
    </row>
    <row r="248" spans="1:6">
      <c r="B248" s="84"/>
      <c r="C248" s="74"/>
      <c r="D248" s="74"/>
    </row>
    <row r="249" spans="1:6">
      <c r="B249" s="84"/>
      <c r="C249" s="74"/>
      <c r="D249" s="74"/>
    </row>
    <row r="250" spans="1:6">
      <c r="A250" s="107"/>
      <c r="B250" s="84"/>
      <c r="C250" s="74"/>
      <c r="D250" s="74"/>
    </row>
    <row r="251" spans="1:6">
      <c r="A251" s="107"/>
      <c r="B251" s="84"/>
      <c r="C251" s="74"/>
      <c r="D251" s="74"/>
      <c r="E251" s="92"/>
      <c r="F251" s="90"/>
    </row>
    <row r="252" spans="1:6">
      <c r="B252" s="84"/>
      <c r="C252" s="74"/>
      <c r="D252" s="74"/>
      <c r="E252" s="92"/>
      <c r="F252" s="90"/>
    </row>
    <row r="253" spans="1:6">
      <c r="B253" s="84"/>
      <c r="C253" s="74"/>
      <c r="D253" s="74"/>
      <c r="E253" s="92"/>
      <c r="F253" s="90"/>
    </row>
    <row r="254" spans="1:6">
      <c r="B254" s="84"/>
      <c r="C254" s="74"/>
      <c r="D254" s="74"/>
    </row>
    <row r="255" spans="1:6">
      <c r="A255" s="107"/>
      <c r="B255" s="84"/>
      <c r="C255" s="74"/>
      <c r="D255" s="74"/>
    </row>
    <row r="256" spans="1:6">
      <c r="B256" s="84"/>
      <c r="C256" s="74"/>
      <c r="D256" s="74"/>
    </row>
    <row r="257" spans="1:6">
      <c r="A257" s="107"/>
      <c r="B257" s="84"/>
      <c r="C257" s="74"/>
      <c r="D257" s="74"/>
    </row>
    <row r="258" spans="1:6">
      <c r="B258" s="84"/>
      <c r="C258" s="74"/>
      <c r="D258" s="74"/>
      <c r="E258" s="92"/>
      <c r="F258" s="90"/>
    </row>
    <row r="259" spans="1:6">
      <c r="B259" s="84"/>
      <c r="C259" s="74"/>
      <c r="D259" s="74"/>
      <c r="E259" s="92"/>
      <c r="F259" s="90"/>
    </row>
    <row r="260" spans="1:6">
      <c r="A260" s="107"/>
      <c r="B260" s="84"/>
      <c r="C260" s="74"/>
      <c r="D260" s="74"/>
    </row>
    <row r="261" spans="1:6">
      <c r="B261" s="84"/>
      <c r="C261" s="74"/>
      <c r="D261" s="74"/>
    </row>
    <row r="262" spans="1:6">
      <c r="B262" s="84"/>
      <c r="C262" s="74"/>
      <c r="D262" s="74"/>
      <c r="E262" s="92"/>
      <c r="F262" s="90"/>
    </row>
    <row r="263" spans="1:6">
      <c r="B263" s="84"/>
      <c r="C263" s="74"/>
      <c r="D263" s="74"/>
    </row>
    <row r="264" spans="1:6">
      <c r="A264" s="107"/>
      <c r="B264" s="84"/>
      <c r="C264" s="74"/>
      <c r="D264" s="74"/>
    </row>
    <row r="265" spans="1:6">
      <c r="B265" s="84"/>
      <c r="C265" s="74"/>
      <c r="D265" s="74"/>
      <c r="E265" s="92"/>
      <c r="F265" s="90"/>
    </row>
    <row r="266" spans="1:6">
      <c r="B266" s="84"/>
      <c r="C266" s="74"/>
      <c r="D266" s="74"/>
      <c r="E266" s="92"/>
      <c r="F266" s="90"/>
    </row>
    <row r="267" spans="1:6">
      <c r="B267" s="84"/>
      <c r="C267" s="74"/>
      <c r="D267" s="74"/>
      <c r="E267" s="92"/>
      <c r="F267" s="90"/>
    </row>
    <row r="268" spans="1:6">
      <c r="B268" s="84"/>
      <c r="C268" s="74"/>
      <c r="D268" s="74"/>
    </row>
    <row r="269" spans="1:6">
      <c r="B269" s="84"/>
      <c r="C269" s="74"/>
      <c r="D269" s="74"/>
    </row>
    <row r="270" spans="1:6">
      <c r="A270" s="107"/>
      <c r="B270" s="84"/>
      <c r="C270" s="74"/>
      <c r="D270" s="74"/>
    </row>
    <row r="271" spans="1:6">
      <c r="B271" s="84"/>
      <c r="C271" s="74"/>
      <c r="D271" s="74"/>
    </row>
    <row r="272" spans="1:6">
      <c r="A272" s="107"/>
      <c r="B272" s="84"/>
      <c r="C272" s="74"/>
      <c r="D272" s="74"/>
      <c r="E272" s="92"/>
      <c r="F272" s="90"/>
    </row>
    <row r="273" spans="1:6">
      <c r="B273" s="84"/>
      <c r="C273" s="74"/>
      <c r="D273" s="74"/>
      <c r="E273" s="92"/>
      <c r="F273" s="90"/>
    </row>
    <row r="274" spans="1:6">
      <c r="A274" s="107"/>
      <c r="B274" s="84"/>
      <c r="C274" s="74"/>
      <c r="D274" s="74"/>
    </row>
    <row r="275" spans="1:6">
      <c r="B275" s="84"/>
      <c r="C275" s="74"/>
      <c r="D275" s="74"/>
      <c r="E275" s="92"/>
      <c r="F275" s="90"/>
    </row>
    <row r="276" spans="1:6">
      <c r="B276" s="84"/>
      <c r="C276" s="74"/>
      <c r="D276" s="74"/>
      <c r="E276" s="92"/>
      <c r="F276" s="90"/>
    </row>
    <row r="277" spans="1:6">
      <c r="B277" s="84"/>
      <c r="C277" s="74"/>
      <c r="D277" s="74"/>
    </row>
    <row r="278" spans="1:6">
      <c r="A278" s="107"/>
      <c r="B278" s="84"/>
      <c r="C278" s="74"/>
      <c r="D278" s="74"/>
    </row>
    <row r="279" spans="1:6">
      <c r="B279" s="84"/>
      <c r="C279" s="74"/>
      <c r="D279" s="74"/>
      <c r="E279" s="92"/>
      <c r="F279" s="90"/>
    </row>
    <row r="280" spans="1:6">
      <c r="B280" s="84"/>
      <c r="C280" s="74"/>
      <c r="D280" s="74"/>
      <c r="E280" s="92"/>
      <c r="F280" s="90"/>
    </row>
    <row r="281" spans="1:6">
      <c r="B281" s="84"/>
      <c r="C281" s="74"/>
      <c r="D281" s="74"/>
    </row>
    <row r="282" spans="1:6">
      <c r="A282" s="107"/>
      <c r="B282" s="84"/>
      <c r="C282" s="74"/>
      <c r="D282" s="74"/>
    </row>
    <row r="283" spans="1:6">
      <c r="B283" s="84"/>
      <c r="C283" s="74"/>
      <c r="D283" s="74"/>
    </row>
    <row r="284" spans="1:6">
      <c r="A284" s="107"/>
      <c r="B284" s="84"/>
      <c r="C284" s="74"/>
      <c r="D284" s="74"/>
    </row>
    <row r="285" spans="1:6">
      <c r="B285" s="84"/>
      <c r="C285" s="74"/>
      <c r="D285" s="74"/>
      <c r="E285" s="92"/>
      <c r="F285" s="90"/>
    </row>
    <row r="286" spans="1:6">
      <c r="B286" s="84"/>
      <c r="C286" s="74"/>
      <c r="D286" s="74"/>
    </row>
    <row r="287" spans="1:6">
      <c r="A287" s="107"/>
      <c r="B287" s="84"/>
      <c r="C287" s="74"/>
      <c r="D287" s="74"/>
    </row>
    <row r="288" spans="1:6">
      <c r="B288" s="84"/>
      <c r="C288" s="74"/>
      <c r="D288" s="74"/>
    </row>
    <row r="289" spans="1:6">
      <c r="B289" s="84"/>
      <c r="C289" s="74"/>
      <c r="D289" s="74"/>
      <c r="E289" s="92"/>
      <c r="F289" s="90"/>
    </row>
    <row r="290" spans="1:6">
      <c r="A290" s="107"/>
      <c r="B290" s="84"/>
      <c r="C290" s="74"/>
      <c r="D290" s="74"/>
    </row>
    <row r="291" spans="1:6">
      <c r="A291" s="107"/>
      <c r="B291" s="84"/>
      <c r="C291" s="74"/>
      <c r="D291" s="74"/>
      <c r="E291" s="92"/>
      <c r="F291" s="90"/>
    </row>
    <row r="292" spans="1:6">
      <c r="B292" s="84"/>
      <c r="C292" s="74"/>
      <c r="D292" s="74"/>
    </row>
    <row r="293" spans="1:6">
      <c r="A293" s="107"/>
      <c r="B293" s="84"/>
      <c r="C293" s="74"/>
      <c r="D293" s="74"/>
      <c r="E293" s="92"/>
      <c r="F293" s="90"/>
    </row>
    <row r="294" spans="1:6">
      <c r="B294" s="84"/>
      <c r="C294" s="74"/>
      <c r="D294" s="74"/>
    </row>
    <row r="295" spans="1:6">
      <c r="A295" s="107"/>
      <c r="B295" s="84"/>
      <c r="C295" s="74"/>
      <c r="D295" s="74"/>
      <c r="E295" s="92"/>
      <c r="F295" s="90"/>
    </row>
    <row r="296" spans="1:6">
      <c r="B296" s="84"/>
      <c r="C296" s="74"/>
      <c r="D296" s="74"/>
    </row>
    <row r="297" spans="1:6">
      <c r="A297" s="107"/>
      <c r="B297" s="84"/>
      <c r="C297" s="74"/>
      <c r="D297" s="74"/>
    </row>
    <row r="298" spans="1:6">
      <c r="B298" s="84"/>
      <c r="C298" s="74"/>
      <c r="D298" s="74"/>
    </row>
    <row r="299" spans="1:6">
      <c r="B299" s="84"/>
      <c r="C299" s="74"/>
      <c r="D299" s="74"/>
      <c r="E299" s="92"/>
      <c r="F299" s="90"/>
    </row>
    <row r="300" spans="1:6">
      <c r="B300" s="84"/>
      <c r="C300" s="74"/>
      <c r="D300" s="74"/>
    </row>
    <row r="301" spans="1:6">
      <c r="A301" s="107"/>
      <c r="B301" s="84"/>
      <c r="C301" s="74"/>
      <c r="D301" s="74"/>
    </row>
    <row r="302" spans="1:6">
      <c r="B302" s="84"/>
      <c r="C302" s="74"/>
      <c r="D302" s="74"/>
      <c r="E302" s="92"/>
      <c r="F302" s="90"/>
    </row>
    <row r="303" spans="1:6">
      <c r="B303" s="84"/>
      <c r="C303" s="74"/>
      <c r="D303" s="74"/>
      <c r="E303" s="92"/>
      <c r="F303" s="90"/>
    </row>
    <row r="304" spans="1:6">
      <c r="B304" s="84"/>
      <c r="C304" s="74"/>
      <c r="D304" s="74"/>
    </row>
    <row r="305" spans="1:6">
      <c r="A305" s="107"/>
      <c r="B305" s="84"/>
      <c r="C305" s="74"/>
      <c r="D305" s="74"/>
    </row>
    <row r="306" spans="1:6">
      <c r="B306" s="84"/>
      <c r="C306" s="74"/>
      <c r="D306" s="74"/>
      <c r="E306" s="92"/>
      <c r="F306" s="90"/>
    </row>
    <row r="307" spans="1:6">
      <c r="B307" s="84"/>
      <c r="C307" s="74"/>
      <c r="D307" s="74"/>
    </row>
    <row r="308" spans="1:6">
      <c r="B308" s="84"/>
      <c r="C308" s="74"/>
      <c r="D308" s="74"/>
    </row>
    <row r="309" spans="1:6">
      <c r="B309" s="84"/>
      <c r="C309" s="74"/>
      <c r="D309" s="74"/>
    </row>
    <row r="310" spans="1:6">
      <c r="B310" s="84"/>
      <c r="C310" s="74"/>
      <c r="D310" s="74"/>
    </row>
    <row r="311" spans="1:6">
      <c r="A311" s="107"/>
      <c r="B311" s="84"/>
      <c r="C311" s="74"/>
      <c r="D311" s="74"/>
    </row>
    <row r="312" spans="1:6">
      <c r="B312" s="84"/>
      <c r="C312" s="74"/>
      <c r="D312" s="74"/>
      <c r="E312" s="92"/>
      <c r="F312" s="90"/>
    </row>
    <row r="313" spans="1:6">
      <c r="B313" s="84"/>
      <c r="C313" s="74"/>
      <c r="D313" s="74"/>
    </row>
    <row r="314" spans="1:6">
      <c r="B314" s="84"/>
      <c r="C314" s="74"/>
      <c r="D314" s="74"/>
    </row>
    <row r="315" spans="1:6">
      <c r="B315" s="84"/>
      <c r="C315" s="74"/>
      <c r="D315" s="74"/>
    </row>
    <row r="316" spans="1:6">
      <c r="B316" s="84"/>
      <c r="C316" s="74"/>
      <c r="D316" s="74"/>
    </row>
    <row r="317" spans="1:6">
      <c r="A317" s="107"/>
      <c r="B317" s="84"/>
      <c r="C317" s="74"/>
      <c r="D317" s="74"/>
    </row>
    <row r="318" spans="1:6">
      <c r="B318" s="84"/>
      <c r="C318" s="74"/>
      <c r="D318" s="74"/>
      <c r="E318" s="92"/>
      <c r="F318" s="90"/>
    </row>
    <row r="319" spans="1:6">
      <c r="B319" s="84"/>
      <c r="C319" s="74"/>
      <c r="D319" s="74"/>
    </row>
    <row r="320" spans="1:6">
      <c r="A320" s="107"/>
      <c r="B320" s="84"/>
      <c r="C320" s="74"/>
      <c r="D320" s="74"/>
      <c r="E320" s="92"/>
      <c r="F320" s="90"/>
    </row>
    <row r="321" spans="1:6">
      <c r="B321" s="84"/>
      <c r="C321" s="74"/>
      <c r="D321" s="74"/>
    </row>
    <row r="322" spans="1:6">
      <c r="A322" s="107"/>
      <c r="B322" s="84"/>
      <c r="C322" s="74"/>
      <c r="D322" s="74"/>
      <c r="E322" s="92"/>
      <c r="F322" s="90"/>
    </row>
    <row r="323" spans="1:6">
      <c r="A323" s="107"/>
      <c r="B323" s="84"/>
      <c r="C323" s="74"/>
      <c r="D323" s="74"/>
    </row>
    <row r="324" spans="1:6">
      <c r="B324" s="84"/>
      <c r="C324" s="74"/>
      <c r="D324" s="74"/>
    </row>
    <row r="325" spans="1:6">
      <c r="B325" s="84"/>
      <c r="C325" s="74"/>
      <c r="D325" s="74"/>
    </row>
    <row r="326" spans="1:6">
      <c r="B326" s="84"/>
      <c r="C326" s="74"/>
      <c r="D326" s="74"/>
    </row>
    <row r="327" spans="1:6">
      <c r="B327" s="84"/>
      <c r="C327" s="74"/>
      <c r="D327" s="74"/>
    </row>
  </sheetData>
  <sheetProtection algorithmName="SHA-512" hashValue="lsRZjBEXP60ZJDOoVn/hD6A0eTq6re7wb8sRuYeTvUZx3oB0MR18DWveDS599WVjXnP2BBP3XZ5XQb84ONFegg==" saltValue="jpabJnRkcrtQggS4EIl5CQ==" spinCount="100000" sheet="1" objects="1" scenarios="1"/>
  <pageMargins left="0.74803149606299213" right="0.74803149606299213" top="0.43307086614173229" bottom="0.43307086614173229" header="0" footer="0.19685039370078741"/>
  <pageSetup paperSize="9" scale="80" orientation="portrait" r:id="rId1"/>
  <headerFooter alignWithMargins="0">
    <oddFooter>&amp;L&amp;F, &amp;A&amp;R&amp;P/&amp;N</oddFooter>
  </headerFooter>
  <rowBreaks count="3" manualBreakCount="3">
    <brk id="48" max="5" man="1"/>
    <brk id="82" max="5" man="1"/>
    <brk id="11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FF8FC6CE4C1147AF06EFF9EA080167" ma:contentTypeVersion="8" ma:contentTypeDescription="Ustvari nov dokument." ma:contentTypeScope="" ma:versionID="6ec67a11ccf44fa9d27db880276d19fa">
  <xsd:schema xmlns:xsd="http://www.w3.org/2001/XMLSchema" xmlns:xs="http://www.w3.org/2001/XMLSchema" xmlns:p="http://schemas.microsoft.com/office/2006/metadata/properties" xmlns:ns2="11686ce8-fa71-4cdc-8cca-fe298f93c734" targetNamespace="http://schemas.microsoft.com/office/2006/metadata/properties" ma:root="true" ma:fieldsID="022e369373c5ee059d0fba427cc88f62" ns2:_="">
    <xsd:import namespace="11686ce8-fa71-4cdc-8cca-fe298f93c7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86ce8-fa71-4cdc-8cca-fe298f93c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D03C0F-45EE-4F04-9979-B12923C85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86ce8-fa71-4cdc-8cca-fe298f93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C49542-711A-4FCB-9E9E-9ABF59A67058}">
  <ds:schemaRefs>
    <ds:schemaRef ds:uri="http://schemas.microsoft.com/sharepoint/v3/contenttype/forms"/>
  </ds:schemaRefs>
</ds:datastoreItem>
</file>

<file path=customXml/itemProps3.xml><?xml version="1.0" encoding="utf-8"?>
<ds:datastoreItem xmlns:ds="http://schemas.openxmlformats.org/officeDocument/2006/customXml" ds:itemID="{38DDB759-74E1-46C7-B8A1-84132B56152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11686ce8-fa71-4cdc-8cca-fe298f93c734"/>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12</vt:i4>
      </vt:variant>
    </vt:vector>
  </HeadingPairs>
  <TitlesOfParts>
    <vt:vector size="19" baseType="lpstr">
      <vt:lpstr>REKAPITULACIJA</vt:lpstr>
      <vt:lpstr>SPLOŠNO</vt:lpstr>
      <vt:lpstr>OGREVANJE</vt:lpstr>
      <vt:lpstr>VODOVOD IN KANALIZACIJA</vt:lpstr>
      <vt:lpstr>PLIN</vt:lpstr>
      <vt:lpstr>PREZRAČEVANJE KUHINJE - "A"</vt:lpstr>
      <vt:lpstr>PREZRAČEVANJE KUHINJE - "B"</vt:lpstr>
      <vt:lpstr>OGREVANJE!Področje_tiskanja</vt:lpstr>
      <vt:lpstr>PLIN!Področje_tiskanja</vt:lpstr>
      <vt:lpstr>'PREZRAČEVANJE KUHINJE - "A"'!Področje_tiskanja</vt:lpstr>
      <vt:lpstr>'PREZRAČEVANJE KUHINJE - "B"'!Področje_tiskanja</vt:lpstr>
      <vt:lpstr>REKAPITULACIJA!Področje_tiskanja</vt:lpstr>
      <vt:lpstr>SPLOŠNO!Področje_tiskanja</vt:lpstr>
      <vt:lpstr>'VODOVOD IN KANALIZACIJA'!Področje_tiskanja</vt:lpstr>
      <vt:lpstr>OGREVANJE!Tiskanje_naslovov</vt:lpstr>
      <vt:lpstr>PLIN!Tiskanje_naslovov</vt:lpstr>
      <vt:lpstr>'PREZRAČEVANJE KUHINJE - "A"'!Tiskanje_naslovov</vt:lpstr>
      <vt:lpstr>'PREZRAČEVANJE KUHINJE - "B"'!Tiskanje_naslovov</vt:lpstr>
      <vt:lpstr>'VODOVOD IN KANALIZACIJA'!Tiskanje_naslovov</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Mitja</dc:creator>
  <cp:lastModifiedBy>Marija Kobetič Premru CSOD</cp:lastModifiedBy>
  <cp:lastPrinted>2020-07-02T13:24:44Z</cp:lastPrinted>
  <dcterms:created xsi:type="dcterms:W3CDTF">2010-03-30T09:03:09Z</dcterms:created>
  <dcterms:modified xsi:type="dcterms:W3CDTF">2020-07-17T09:17:10Z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0x0101005EFF8FC6CE4C1147AF06EFF9EA080167</vt:lpwstr>
  </property>
</Properties>
</file>